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3335" yWindow="-15" windowWidth="7185" windowHeight="8685"/>
  </bookViews>
  <sheets>
    <sheet name="Hlavička" sheetId="9" r:id="rId1"/>
    <sheet name="Race 2013-14" sheetId="8" r:id="rId2"/>
    <sheet name="Lyze" sheetId="7" r:id="rId3"/>
    <sheet name="Boty_Hole_doplnky" sheetId="3" r:id="rId4"/>
    <sheet name="Vazani_helmy_chranice" sheetId="2" r:id="rId5"/>
    <sheet name="Patička" sheetId="10" r:id="rId6"/>
  </sheets>
  <definedNames>
    <definedName name="_xlnm.Print_Area" localSheetId="4">Vazani_helmy_chranice!$A$1:$J$46</definedName>
  </definedNames>
  <calcPr calcId="125725"/>
</workbook>
</file>

<file path=xl/calcChain.xml><?xml version="1.0" encoding="utf-8"?>
<calcChain xmlns="http://schemas.openxmlformats.org/spreadsheetml/2006/main">
  <c r="L134" i="7"/>
  <c r="N134"/>
  <c r="N133"/>
  <c r="L133"/>
  <c r="N115"/>
  <c r="L115"/>
  <c r="L114"/>
  <c r="N114"/>
  <c r="N113"/>
  <c r="L113"/>
  <c r="L112"/>
  <c r="N112"/>
  <c r="N106"/>
  <c r="L106"/>
  <c r="N122"/>
  <c r="L122"/>
  <c r="L95"/>
  <c r="N95"/>
  <c r="J35" i="2"/>
  <c r="H41"/>
  <c r="J41"/>
  <c r="H39"/>
  <c r="J39"/>
  <c r="H38"/>
  <c r="J38"/>
  <c r="H37"/>
  <c r="J37"/>
  <c r="H35"/>
  <c r="H34"/>
  <c r="J34"/>
  <c r="H33"/>
  <c r="J33"/>
  <c r="H32"/>
  <c r="J32"/>
  <c r="H31"/>
  <c r="J31"/>
  <c r="H30"/>
  <c r="J30"/>
  <c r="H29"/>
  <c r="J29"/>
  <c r="J59" i="3"/>
  <c r="L59"/>
  <c r="J58"/>
  <c r="L58"/>
  <c r="J57"/>
  <c r="L57"/>
  <c r="J56"/>
  <c r="L56"/>
  <c r="J55"/>
  <c r="L55"/>
  <c r="J54"/>
  <c r="L54"/>
  <c r="J53"/>
  <c r="L53"/>
  <c r="J52"/>
  <c r="L52"/>
  <c r="J51"/>
  <c r="L51"/>
  <c r="J47"/>
  <c r="L47"/>
  <c r="J46"/>
  <c r="L46"/>
  <c r="J45"/>
  <c r="L45"/>
  <c r="J44"/>
  <c r="L44"/>
  <c r="J43"/>
  <c r="L43"/>
  <c r="J42"/>
  <c r="L42"/>
  <c r="J17" i="2"/>
  <c r="N93" i="7"/>
  <c r="N83"/>
  <c r="N56"/>
  <c r="N47"/>
  <c r="N23"/>
  <c r="J38" i="3"/>
  <c r="L38"/>
  <c r="J37"/>
  <c r="L37"/>
  <c r="J36"/>
  <c r="L36"/>
  <c r="J34"/>
  <c r="L34"/>
  <c r="J33"/>
  <c r="L33"/>
  <c r="J32"/>
  <c r="L32"/>
  <c r="J31"/>
  <c r="L31"/>
  <c r="J30"/>
  <c r="L30"/>
  <c r="J28"/>
  <c r="L28"/>
  <c r="J27"/>
  <c r="L27"/>
  <c r="J26"/>
  <c r="L26"/>
  <c r="J25"/>
  <c r="L25"/>
  <c r="J21"/>
  <c r="L21"/>
  <c r="J20"/>
  <c r="L20"/>
  <c r="J19"/>
  <c r="L19"/>
  <c r="J18"/>
  <c r="L18"/>
  <c r="J17"/>
  <c r="L17"/>
  <c r="J14"/>
  <c r="L14"/>
  <c r="J13"/>
  <c r="L13"/>
  <c r="J12"/>
  <c r="L12"/>
  <c r="J10"/>
  <c r="L10"/>
  <c r="J9"/>
  <c r="L9"/>
  <c r="J8"/>
  <c r="L8"/>
  <c r="J6"/>
  <c r="J5"/>
  <c r="J4"/>
  <c r="L4"/>
  <c r="J3"/>
  <c r="H25" i="2"/>
  <c r="J25"/>
  <c r="H24"/>
  <c r="J24"/>
  <c r="H23"/>
  <c r="J23"/>
  <c r="H21"/>
  <c r="J21"/>
  <c r="H20"/>
  <c r="J20"/>
  <c r="H19"/>
  <c r="J19"/>
  <c r="H17"/>
  <c r="H16"/>
  <c r="J16"/>
  <c r="H15"/>
  <c r="J15"/>
  <c r="H13"/>
  <c r="J13"/>
  <c r="H12"/>
  <c r="J12"/>
  <c r="H11"/>
  <c r="J11"/>
  <c r="H9"/>
  <c r="J9"/>
  <c r="H7"/>
  <c r="J7"/>
  <c r="H6"/>
  <c r="J6"/>
  <c r="H5"/>
  <c r="J5"/>
  <c r="H4"/>
  <c r="J4"/>
  <c r="L130" i="7"/>
  <c r="L129"/>
  <c r="N129"/>
  <c r="L126"/>
  <c r="N126"/>
  <c r="L125"/>
  <c r="N125"/>
  <c r="L123"/>
  <c r="L119"/>
  <c r="N119"/>
  <c r="L118"/>
  <c r="L109"/>
  <c r="N109"/>
  <c r="L108"/>
  <c r="N108"/>
  <c r="L107"/>
  <c r="L103"/>
  <c r="L102"/>
  <c r="N102"/>
  <c r="L101"/>
  <c r="N101"/>
  <c r="L98"/>
  <c r="L97"/>
  <c r="L96"/>
  <c r="N96"/>
  <c r="L90"/>
  <c r="N90"/>
  <c r="L93"/>
  <c r="L92"/>
  <c r="L91"/>
  <c r="L89"/>
  <c r="N89"/>
  <c r="L88"/>
  <c r="L87"/>
  <c r="L86"/>
  <c r="N86"/>
  <c r="L80"/>
  <c r="N80"/>
  <c r="L83"/>
  <c r="L82"/>
  <c r="L81"/>
  <c r="L79"/>
  <c r="N79"/>
  <c r="L78"/>
  <c r="L77"/>
  <c r="L76"/>
  <c r="N76"/>
  <c r="L75"/>
  <c r="N75"/>
  <c r="L74"/>
  <c r="L73"/>
  <c r="L72"/>
  <c r="N72"/>
  <c r="L65"/>
  <c r="N65"/>
  <c r="L68"/>
  <c r="N68"/>
  <c r="L67"/>
  <c r="L66"/>
  <c r="L64"/>
  <c r="N64"/>
  <c r="L63"/>
  <c r="L62"/>
  <c r="L61"/>
  <c r="N61"/>
  <c r="L60"/>
  <c r="N60"/>
  <c r="L59"/>
  <c r="L58"/>
  <c r="L57"/>
  <c r="N57"/>
  <c r="L56"/>
  <c r="L55"/>
  <c r="L54"/>
  <c r="L53"/>
  <c r="N53"/>
  <c r="L48"/>
  <c r="N48"/>
  <c r="L51"/>
  <c r="N51"/>
  <c r="L50"/>
  <c r="L49"/>
  <c r="L44"/>
  <c r="N44"/>
  <c r="L47"/>
  <c r="L46"/>
  <c r="L45"/>
  <c r="L43"/>
  <c r="N43"/>
  <c r="L42"/>
  <c r="L41"/>
  <c r="L40"/>
  <c r="N40"/>
  <c r="L39"/>
  <c r="N39"/>
  <c r="L38"/>
  <c r="L37"/>
  <c r="L36"/>
  <c r="N36"/>
  <c r="L32"/>
  <c r="N32"/>
  <c r="L35"/>
  <c r="N35"/>
  <c r="L34"/>
  <c r="L33"/>
  <c r="L31"/>
  <c r="N31"/>
  <c r="L30"/>
  <c r="L29"/>
  <c r="L28"/>
  <c r="N28"/>
  <c r="L27"/>
  <c r="N27"/>
  <c r="L26"/>
  <c r="L25"/>
  <c r="L24"/>
  <c r="N24"/>
  <c r="L23"/>
  <c r="L22"/>
  <c r="L21"/>
  <c r="L20"/>
  <c r="N20"/>
  <c r="L18"/>
  <c r="N18"/>
  <c r="L17"/>
  <c r="L16"/>
  <c r="N123"/>
  <c r="N130"/>
  <c r="N16"/>
  <c r="N21"/>
  <c r="N25"/>
  <c r="N29"/>
  <c r="N33"/>
  <c r="N37"/>
  <c r="N41"/>
  <c r="N45"/>
  <c r="N49"/>
  <c r="N54"/>
  <c r="N58"/>
  <c r="N62"/>
  <c r="N66"/>
  <c r="N73"/>
  <c r="N77"/>
  <c r="N81"/>
  <c r="N87"/>
  <c r="N91"/>
  <c r="N97"/>
  <c r="N103"/>
  <c r="N118"/>
  <c r="N17"/>
  <c r="N22"/>
  <c r="N26"/>
  <c r="N30"/>
  <c r="N34"/>
  <c r="N38"/>
  <c r="N42"/>
  <c r="N46"/>
  <c r="N50"/>
  <c r="N55"/>
  <c r="N59"/>
  <c r="N63"/>
  <c r="N67"/>
  <c r="N74"/>
  <c r="N78"/>
  <c r="N82"/>
  <c r="N88"/>
  <c r="N92"/>
  <c r="N98"/>
  <c r="N107"/>
  <c r="L5" i="3"/>
  <c r="L3"/>
  <c r="L6"/>
  <c r="L14" i="7"/>
  <c r="L13"/>
  <c r="L12"/>
  <c r="L10"/>
  <c r="L9"/>
  <c r="L15"/>
  <c r="L11"/>
  <c r="L8"/>
  <c r="L7"/>
  <c r="L6"/>
  <c r="L5"/>
  <c r="J24" i="3"/>
  <c r="L24"/>
  <c r="J23"/>
  <c r="L23"/>
  <c r="J22"/>
  <c r="L22"/>
  <c r="N5" i="7"/>
  <c r="N11"/>
  <c r="N12"/>
  <c r="N8"/>
  <c r="N10"/>
  <c r="N7"/>
  <c r="N9"/>
  <c r="N14"/>
  <c r="N6"/>
  <c r="N15"/>
  <c r="N13"/>
</calcChain>
</file>

<file path=xl/sharedStrings.xml><?xml version="1.0" encoding="utf-8"?>
<sst xmlns="http://schemas.openxmlformats.org/spreadsheetml/2006/main" count="1095" uniqueCount="475">
  <si>
    <t>m / w / uni</t>
  </si>
  <si>
    <t>Radius</t>
  </si>
  <si>
    <t>Article Ski</t>
  </si>
  <si>
    <t>SYS</t>
  </si>
  <si>
    <t>Model</t>
  </si>
  <si>
    <t>Shovel/Waist/Tail</t>
  </si>
  <si>
    <t>Side Cut/Construction</t>
  </si>
  <si>
    <t>D2 / Plate</t>
  </si>
  <si>
    <t>ADULT SPEED</t>
  </si>
  <si>
    <t>REDSTER FIS DOUBLEDECK DH M (red)</t>
  </si>
  <si>
    <t>REDSTER FIS DOUBLEDECK SG M (red)</t>
  </si>
  <si>
    <t>REDSTER FIS DOUBLEDECK DH W (red)</t>
  </si>
  <si>
    <t>REDSTER FIS DOUBLEDECK SG W (red)</t>
  </si>
  <si>
    <t>M</t>
  </si>
  <si>
    <t>W</t>
  </si>
  <si>
    <t>R=&gt;50m</t>
  </si>
  <si>
    <t>R=&gt;45m</t>
  </si>
  <si>
    <t>R=&gt;40m</t>
  </si>
  <si>
    <t>DH45  3289 cap- sidewall</t>
  </si>
  <si>
    <t>SG72  3290 cap- sidewall</t>
  </si>
  <si>
    <t>DH46  3291 cap- sidewall</t>
  </si>
  <si>
    <t>SG73  3292 cap- sidewall</t>
  </si>
  <si>
    <t>D2 new 210cm</t>
  </si>
  <si>
    <t>D2 new 191cm</t>
  </si>
  <si>
    <t>X - Race</t>
  </si>
  <si>
    <t>ADULT GS</t>
  </si>
  <si>
    <t>REDSTER FIS DOUBLEDECK GS M (red)</t>
  </si>
  <si>
    <t>REDSTER FIS DOUBLEDECK GS W (red)</t>
  </si>
  <si>
    <t>101,5 x 67,5 x 87</t>
  </si>
  <si>
    <t>R=&gt;27m</t>
  </si>
  <si>
    <t>D2 new 184cm</t>
  </si>
  <si>
    <t>R=&gt;35m</t>
  </si>
  <si>
    <t>R=&gt;30m</t>
  </si>
  <si>
    <t>R=&gt;23m</t>
  </si>
  <si>
    <t>ADULT SL</t>
  </si>
  <si>
    <t>R=12,5m</t>
  </si>
  <si>
    <t>R=12,7m</t>
  </si>
  <si>
    <t>R=12,3m</t>
  </si>
  <si>
    <t>SL106  3239</t>
  </si>
  <si>
    <t>SL101  3232</t>
  </si>
  <si>
    <t>SL94  3232</t>
  </si>
  <si>
    <t>REDSTER FIS SL M (red)</t>
  </si>
  <si>
    <t>REDSTER FIS SL W (red)</t>
  </si>
  <si>
    <t>118,5 x 66,5 x 102,5</t>
  </si>
  <si>
    <t>112,5 x 65,7x 97,5</t>
  </si>
  <si>
    <t>113 x 65,6 x 98</t>
  </si>
  <si>
    <t>REDSTER FIS DOUBLEDECK SG JR (red)</t>
  </si>
  <si>
    <t xml:space="preserve">REDSTER FIS DOUBLEDECK SG JR (red) </t>
  </si>
  <si>
    <t>R=28,5m</t>
  </si>
  <si>
    <t>R=27m</t>
  </si>
  <si>
    <t>97 x 64,5 x 86</t>
  </si>
  <si>
    <t>99x 64,5 x 83,5</t>
  </si>
  <si>
    <t>96 x 64,5 x 80,5</t>
  </si>
  <si>
    <t>SG41  3282</t>
  </si>
  <si>
    <t>SG52  3283</t>
  </si>
  <si>
    <t>D2 new 175cm</t>
  </si>
  <si>
    <t>JR</t>
  </si>
  <si>
    <t>X-Race</t>
  </si>
  <si>
    <t>JR SPEED</t>
  </si>
  <si>
    <t xml:space="preserve">JR GS </t>
  </si>
  <si>
    <t>REDSTER FIS DOUBLEDECK GS JR (red)</t>
  </si>
  <si>
    <t>104 x 65 x 88,5</t>
  </si>
  <si>
    <t>103,5 x 64,5 x 88</t>
  </si>
  <si>
    <t>105,5 x 64 x 88,5</t>
  </si>
  <si>
    <t>103,5 x 64 x 86,5</t>
  </si>
  <si>
    <t>101 x 64 x 84</t>
  </si>
  <si>
    <t>GS120  2345</t>
  </si>
  <si>
    <t xml:space="preserve">GS96  3268 </t>
  </si>
  <si>
    <t>D2 new 165cm</t>
  </si>
  <si>
    <t>D2 new 158cm</t>
  </si>
  <si>
    <t>D2 new 151cm</t>
  </si>
  <si>
    <t>R=19,5m</t>
  </si>
  <si>
    <t>R=17,5m</t>
  </si>
  <si>
    <t xml:space="preserve">R=17m </t>
  </si>
  <si>
    <t>REDSTER FIS GS JR SMT (red)</t>
  </si>
  <si>
    <t>SAL Grip Lifter 117602</t>
  </si>
  <si>
    <t>GS96  3240</t>
  </si>
  <si>
    <t xml:space="preserve">GS96  3269 </t>
  </si>
  <si>
    <t>incl. XTO 12 Race</t>
  </si>
  <si>
    <t xml:space="preserve"> </t>
  </si>
  <si>
    <t>XTO 12 Race OME</t>
  </si>
  <si>
    <t>REDSTER FIS GS JR  LTJ (red)</t>
  </si>
  <si>
    <t>103,8 x 64 x 86</t>
  </si>
  <si>
    <t>101 x 64 x 83,3</t>
  </si>
  <si>
    <t>96,5 x 63 x 80</t>
  </si>
  <si>
    <t>R=14m</t>
  </si>
  <si>
    <t>GS97  3241</t>
  </si>
  <si>
    <t>Lightrak J 117600</t>
  </si>
  <si>
    <t>XTL 10 Race OME</t>
  </si>
  <si>
    <t>incl. XTL 10 Race</t>
  </si>
  <si>
    <t>REDSTER FIS JR LTJ (red)</t>
  </si>
  <si>
    <t>105,5 x 64 x 86,5</t>
  </si>
  <si>
    <t>104 x 64 x 84,5</t>
  </si>
  <si>
    <t>R=9,7m</t>
  </si>
  <si>
    <t>R=9m</t>
  </si>
  <si>
    <t>GS139  3242</t>
  </si>
  <si>
    <t>XTL 7 JR OME</t>
  </si>
  <si>
    <t>incl. XTL 7 JR</t>
  </si>
  <si>
    <t>JR SL</t>
  </si>
  <si>
    <t>REDSTER FIS SL JR SMT (red)</t>
  </si>
  <si>
    <t>REDSTER FIS SL JR LTJ (red)</t>
  </si>
  <si>
    <t>R=11,5m</t>
  </si>
  <si>
    <t>R=11m</t>
  </si>
  <si>
    <t>R=10,5m</t>
  </si>
  <si>
    <t>R=10m</t>
  </si>
  <si>
    <t>112 x 64 x 96</t>
  </si>
  <si>
    <t>110,5 x 64 x 93,5</t>
  </si>
  <si>
    <t>108 x 63 x 91</t>
  </si>
  <si>
    <t>105 x 63 x 88</t>
  </si>
  <si>
    <t>SL62  3238</t>
  </si>
  <si>
    <t>Sizes</t>
  </si>
  <si>
    <t>Bottom</t>
  </si>
  <si>
    <t>Flex Index</t>
  </si>
  <si>
    <t>Liner</t>
  </si>
  <si>
    <t>Article Boot</t>
  </si>
  <si>
    <t>22.5 - 29.5</t>
  </si>
  <si>
    <t>+3mm</t>
  </si>
  <si>
    <t>95mm</t>
  </si>
  <si>
    <t>Race FIS</t>
  </si>
  <si>
    <t>low cuff 22.5 - 24.5</t>
  </si>
  <si>
    <t>Article Number</t>
  </si>
  <si>
    <t>Binding Model</t>
  </si>
  <si>
    <t>DIN</t>
  </si>
  <si>
    <t>Brake</t>
  </si>
  <si>
    <t>Stand Height (front/back)</t>
  </si>
  <si>
    <t>Features</t>
  </si>
  <si>
    <t>12 - 20</t>
  </si>
  <si>
    <t>11 - 19</t>
  </si>
  <si>
    <t>8 - 16</t>
  </si>
  <si>
    <t>4 -12</t>
  </si>
  <si>
    <t>70mm</t>
  </si>
  <si>
    <t>14,4mm/ 16,4mm</t>
  </si>
  <si>
    <t>15,4mm/ 16,4mm</t>
  </si>
  <si>
    <t>15,4mm/ 17,4mm</t>
  </si>
  <si>
    <t>Full Flex, VAR, EGA</t>
  </si>
  <si>
    <t>Full Flex, VAR</t>
  </si>
  <si>
    <t>76mm</t>
  </si>
  <si>
    <t>21mm/ 24mm</t>
  </si>
  <si>
    <t>Full Flex</t>
  </si>
  <si>
    <t>4 - 12</t>
  </si>
  <si>
    <t>75mm</t>
  </si>
  <si>
    <t>25mm/ 30mm</t>
  </si>
  <si>
    <t>3.0 - 10</t>
  </si>
  <si>
    <t>2.0 - 7.5</t>
  </si>
  <si>
    <t>80mm</t>
  </si>
  <si>
    <t>Distance Plates for X Bindings</t>
  </si>
  <si>
    <t>set (2 pieces + screws)</t>
  </si>
  <si>
    <t>REDSTER PRO 130</t>
  </si>
  <si>
    <t>98mm</t>
  </si>
  <si>
    <t>ELITE T3</t>
  </si>
  <si>
    <t>REDSTER PRO 110</t>
  </si>
  <si>
    <t>PRO T2</t>
  </si>
  <si>
    <t>REDSTER PRO 90</t>
  </si>
  <si>
    <t>REDSTER WC 90</t>
  </si>
  <si>
    <t>22.5 - 27.5</t>
  </si>
  <si>
    <t>REDSTER PRO 80</t>
  </si>
  <si>
    <t>Sport T1</t>
  </si>
  <si>
    <t>REDSTER WC 70</t>
  </si>
  <si>
    <t>all low cuff</t>
  </si>
  <si>
    <t>ACC BOOTS</t>
  </si>
  <si>
    <t>FLEX FRAME KIT</t>
  </si>
  <si>
    <t>soft &amp; hard frames</t>
  </si>
  <si>
    <t>REDSTER "NO FRAME" BOOT BOARD</t>
  </si>
  <si>
    <t>12/26mm boot board for WC70 &amp; PRO 80 only</t>
  </si>
  <si>
    <t>REDSTER BOOT BOARD HIGH</t>
  </si>
  <si>
    <t>12/26mm boot board</t>
  </si>
  <si>
    <t>REDSTER BOOT BOARD LOW</t>
  </si>
  <si>
    <t>12/22mm boot board</t>
  </si>
  <si>
    <t>Rotational Cuff Hardware 0mm</t>
  </si>
  <si>
    <t>neutral cuff position hardware</t>
  </si>
  <si>
    <t>Rotational Cuff Hardware 3mm</t>
  </si>
  <si>
    <t>3mm rotation cuff position hardware</t>
  </si>
  <si>
    <t>Rotational Cuff Hardware 5mm</t>
  </si>
  <si>
    <t>5mm rotation cuff position hardware</t>
  </si>
  <si>
    <t>AZE000632</t>
  </si>
  <si>
    <t>AZE000628</t>
  </si>
  <si>
    <t>AZE000638</t>
  </si>
  <si>
    <t>AE5007980001</t>
  </si>
  <si>
    <t>AE5008000001</t>
  </si>
  <si>
    <t>AE5008020001</t>
  </si>
  <si>
    <t>AE5007920001</t>
  </si>
  <si>
    <t xml:space="preserve">REDSTER Lifter 3mm </t>
  </si>
  <si>
    <t>AE5007900001</t>
  </si>
  <si>
    <t>REDSTER Lifter 3mm</t>
  </si>
  <si>
    <t>22.5 - 25.5</t>
  </si>
  <si>
    <t>26.5 - 29.5</t>
  </si>
  <si>
    <t>AE5007940001</t>
  </si>
  <si>
    <t>REDSTER Lifter 5mm</t>
  </si>
  <si>
    <t>AE5007960001</t>
  </si>
  <si>
    <t>AJ5001004</t>
  </si>
  <si>
    <t>AJ5001006</t>
  </si>
  <si>
    <t>AJ5001010</t>
  </si>
  <si>
    <t>AN5200010</t>
  </si>
  <si>
    <t>red</t>
  </si>
  <si>
    <t>SL Hand Guard</t>
  </si>
  <si>
    <t>white</t>
  </si>
  <si>
    <t>AL5001100</t>
  </si>
  <si>
    <t>AL5001102</t>
  </si>
  <si>
    <t>REDSTER FIS BOOT PACK</t>
  </si>
  <si>
    <t>68 x 35 x 36</t>
  </si>
  <si>
    <t>15g</t>
  </si>
  <si>
    <t>10g</t>
  </si>
  <si>
    <t>AN5101500</t>
  </si>
  <si>
    <t>AN5000162</t>
  </si>
  <si>
    <t>REDSTER FIS (red)</t>
  </si>
  <si>
    <t>REDSTER JR (red)</t>
  </si>
  <si>
    <t>TROOP SL (red)</t>
  </si>
  <si>
    <t>TROOP SL JR  (red)</t>
  </si>
  <si>
    <t xml:space="preserve"> Slalom Chin Guard (TROOP)</t>
  </si>
  <si>
    <t>650g, full ABS shell, WC liner, Carbon ear pads</t>
  </si>
  <si>
    <t>500g, half ABS shell, removeable visor</t>
  </si>
  <si>
    <t>uni</t>
  </si>
  <si>
    <t>AZE000630</t>
  </si>
  <si>
    <t>AL5001022</t>
  </si>
  <si>
    <t>RS RACE SHIRT (Black/Red)</t>
  </si>
  <si>
    <t>S, M, L, XL</t>
  </si>
  <si>
    <t>SHIN GUARD Junior (White)</t>
  </si>
  <si>
    <t>AN5200000</t>
  </si>
  <si>
    <t>REDSTER WC 170 LIFTED</t>
  </si>
  <si>
    <t>REDSTER WC 150</t>
  </si>
  <si>
    <t>REDSTER WC 130</t>
  </si>
  <si>
    <t>REDSTER WC 110</t>
  </si>
  <si>
    <t>REDSTER Carbon Composite</t>
  </si>
  <si>
    <t>REDSTER 10</t>
  </si>
  <si>
    <t>REDSTER Bend JR</t>
  </si>
  <si>
    <t>REDSTER 10 JR</t>
  </si>
  <si>
    <t>AZD000112</t>
  </si>
  <si>
    <t>AZD000126</t>
  </si>
  <si>
    <t>AZD000128</t>
  </si>
  <si>
    <t>AZD000130</t>
  </si>
  <si>
    <t>AZD000136</t>
  </si>
  <si>
    <t>AZD000132</t>
  </si>
  <si>
    <t>AZD000138</t>
  </si>
  <si>
    <t>AZD000134</t>
  </si>
  <si>
    <t>AZD000140</t>
  </si>
  <si>
    <t>REDSTER FIS (Black) incl. 3 lens</t>
  </si>
  <si>
    <t>Goggle</t>
  </si>
  <si>
    <t>UNI</t>
  </si>
  <si>
    <t>AZN000050</t>
  </si>
  <si>
    <t>Slalom Chin Guard (Redster)</t>
  </si>
  <si>
    <t>R=23,5m</t>
  </si>
  <si>
    <t>AE5008080</t>
  </si>
  <si>
    <t>22 - 23.5</t>
  </si>
  <si>
    <t>24 - 25.5</t>
  </si>
  <si>
    <t>26 - 27.5</t>
  </si>
  <si>
    <t>2 bottles of PU Foam, 2 bottles of catalyst</t>
  </si>
  <si>
    <t>2 plastic bags, assorted stick on ankle pads</t>
  </si>
  <si>
    <t>22 - 29</t>
  </si>
  <si>
    <t>ganze Größen</t>
  </si>
  <si>
    <t>AJ5001012</t>
  </si>
  <si>
    <t>AA0024944</t>
  </si>
  <si>
    <t>AA0024978</t>
  </si>
  <si>
    <t>AA0024946</t>
  </si>
  <si>
    <t>AA0024980</t>
  </si>
  <si>
    <t>AA0024954</t>
  </si>
  <si>
    <t>AA0024962</t>
  </si>
  <si>
    <t>AA0024956</t>
  </si>
  <si>
    <t>AA0024960</t>
  </si>
  <si>
    <t>AA0024952</t>
  </si>
  <si>
    <t>AA0025030</t>
  </si>
  <si>
    <t>AA0024958</t>
  </si>
  <si>
    <t>REDSTER RS DOUBLEDECK GS</t>
  </si>
  <si>
    <t>103 x 68,5 x 90</t>
  </si>
  <si>
    <t>102 x 67 x 87</t>
  </si>
  <si>
    <t>AA0024986</t>
  </si>
  <si>
    <t>REDSTER RS DOUBLEDECK XT</t>
  </si>
  <si>
    <t>R=&gt;15,5m</t>
  </si>
  <si>
    <t>115 x 65,5 x 98</t>
  </si>
  <si>
    <t>AA0024984</t>
  </si>
  <si>
    <t>AA0024994</t>
  </si>
  <si>
    <t>AA0024982</t>
  </si>
  <si>
    <t>AA0024974</t>
  </si>
  <si>
    <t>AA0024976</t>
  </si>
  <si>
    <t>AA0024948</t>
  </si>
  <si>
    <t>AA0024966</t>
  </si>
  <si>
    <t>AA0024968</t>
  </si>
  <si>
    <t>AASS00354</t>
  </si>
  <si>
    <t>AA0024964</t>
  </si>
  <si>
    <t>AASS00488</t>
  </si>
  <si>
    <t>AA0024972</t>
  </si>
  <si>
    <t>AASS00350</t>
  </si>
  <si>
    <t>AA0024950</t>
  </si>
  <si>
    <t>AASS00360</t>
  </si>
  <si>
    <t>AASS00362</t>
  </si>
  <si>
    <t>AA0024990</t>
  </si>
  <si>
    <t>AA0024992</t>
  </si>
  <si>
    <t>AA0024988</t>
  </si>
  <si>
    <t>REDSTER FIS SL JR (red)</t>
  </si>
  <si>
    <t>SL X Race 46 short</t>
  </si>
  <si>
    <t>SL X Race 46 long</t>
  </si>
  <si>
    <t>AD5001582</t>
  </si>
  <si>
    <t>X20 EGA (black/yellow)</t>
  </si>
  <si>
    <t>AD5001584</t>
  </si>
  <si>
    <t>X19 VAR (black/yellow)</t>
  </si>
  <si>
    <t>AD5001586</t>
  </si>
  <si>
    <t>X16 VAR (black/yellow)</t>
  </si>
  <si>
    <t>X12 VAR (black/yellow)</t>
  </si>
  <si>
    <t>AD5001588</t>
  </si>
  <si>
    <t>AD5001590</t>
  </si>
  <si>
    <t>X 12 (black/yellow)</t>
  </si>
  <si>
    <t>AD5001048</t>
  </si>
  <si>
    <t>AD5001570</t>
  </si>
  <si>
    <t>AD5001572</t>
  </si>
  <si>
    <t>J XTO 12 Race (yellow/black)</t>
  </si>
  <si>
    <t>J XTL 10 Race (yellow/black)</t>
  </si>
  <si>
    <t>XTL 7 Junior (yellow/black)</t>
  </si>
  <si>
    <t>Distance Plate 1mm Rear X19 - X12</t>
  </si>
  <si>
    <t>Distance Plate 1mm Front X20 - X12</t>
  </si>
  <si>
    <t>Distance Plate 1mm Rear X20</t>
  </si>
  <si>
    <t>Distance Plate 2mm Front X20 - X12</t>
  </si>
  <si>
    <t>Distance Plate 2mm Rear X20</t>
  </si>
  <si>
    <t>Distance Plate 3mm Front X20 - X12</t>
  </si>
  <si>
    <t>Distance Plate 3mm Rear X20</t>
  </si>
  <si>
    <t>Distance Plate 2mm Rear X19 - X12</t>
  </si>
  <si>
    <t>Distance Plate 3mm Rear X19 - X12</t>
  </si>
  <si>
    <t>AE5008400</t>
  </si>
  <si>
    <t>AE5008440</t>
  </si>
  <si>
    <t>AE5008380</t>
  </si>
  <si>
    <t>AE5008460</t>
  </si>
  <si>
    <t>Red/Grey/Black</t>
  </si>
  <si>
    <t>AE5008500</t>
  </si>
  <si>
    <t>AE5008520</t>
  </si>
  <si>
    <t>AE5008540</t>
  </si>
  <si>
    <t>AE5008480</t>
  </si>
  <si>
    <t>AE5008560</t>
  </si>
  <si>
    <t>AE5008580</t>
  </si>
  <si>
    <t>RACE FOAM LINER</t>
  </si>
  <si>
    <t>SIDA FOAM KIT</t>
  </si>
  <si>
    <t>AE5008100</t>
  </si>
  <si>
    <t>AE5008120</t>
  </si>
  <si>
    <t>AE5008140</t>
  </si>
  <si>
    <t>AE5008160</t>
  </si>
  <si>
    <t>28 -29.5</t>
  </si>
  <si>
    <t>AJ5005034</t>
  </si>
  <si>
    <t>REDSTER 12</t>
  </si>
  <si>
    <t>red/black</t>
  </si>
  <si>
    <t>black</t>
  </si>
  <si>
    <t>AN5005092</t>
  </si>
  <si>
    <t>S, M, L, XL, XXL</t>
  </si>
  <si>
    <t>AN5005100</t>
  </si>
  <si>
    <t>S, M</t>
  </si>
  <si>
    <t>AN5005096</t>
  </si>
  <si>
    <t>AN5005090</t>
  </si>
  <si>
    <t>AN5200020</t>
  </si>
  <si>
    <t>SHIN GUARD Profi (White)</t>
  </si>
  <si>
    <t>AN5201530</t>
  </si>
  <si>
    <t>XXS, XS, S, M, L, XL, XXL</t>
  </si>
  <si>
    <t>AN5005094</t>
  </si>
  <si>
    <t>REDSTER FIS (black matt)</t>
  </si>
  <si>
    <t>AL5001510</t>
  </si>
  <si>
    <t>AL5001616</t>
  </si>
  <si>
    <t>AL5001614</t>
  </si>
  <si>
    <t>AL5001610</t>
  </si>
  <si>
    <t>AL5001612</t>
  </si>
  <si>
    <t>AL5001512</t>
  </si>
  <si>
    <t>REDSTER FIS SKI GEAR TRAVELBAG</t>
  </si>
  <si>
    <t>REDSTER FIS BOOT/HELMET BAG</t>
  </si>
  <si>
    <t>REDSTER 1 PAIR BOOT BAG</t>
  </si>
  <si>
    <t>REDSTER SPECIAL RACE BAG</t>
  </si>
  <si>
    <t>REDSTER FIS HEATABLE BOOTPACK</t>
  </si>
  <si>
    <t>REDSTER HEATABLE BOOTBAG</t>
  </si>
  <si>
    <t>65 L</t>
  </si>
  <si>
    <t>39 L</t>
  </si>
  <si>
    <t>34 L</t>
  </si>
  <si>
    <t>68 L</t>
  </si>
  <si>
    <t>49 L</t>
  </si>
  <si>
    <t>RACING SKIFIX</t>
  </si>
  <si>
    <t>10pcs</t>
  </si>
  <si>
    <t>ECONOMY SKIFIX</t>
  </si>
  <si>
    <t>40 x 81 x 25</t>
  </si>
  <si>
    <t>35.5 x 34.5 x 25.5</t>
  </si>
  <si>
    <t>4,68kg</t>
  </si>
  <si>
    <t>2,16kg</t>
  </si>
  <si>
    <t>0,89kg</t>
  </si>
  <si>
    <t>GS161 cap/sandwich</t>
  </si>
  <si>
    <t>GS173 cap/sandwich</t>
  </si>
  <si>
    <t>GS162 cap/sandwich</t>
  </si>
  <si>
    <t>GS172 cap/sandwich</t>
  </si>
  <si>
    <t>GS152 cap/sandwich</t>
  </si>
  <si>
    <t>GS163 cap/sandwich</t>
  </si>
  <si>
    <t>SL115 cap/sandwich</t>
  </si>
  <si>
    <t>185 L</t>
  </si>
  <si>
    <t>AZE000762</t>
  </si>
  <si>
    <t>REDSTER BOOT BOARD STI</t>
  </si>
  <si>
    <t>AZE000782001</t>
  </si>
  <si>
    <t>AZE000778001</t>
  </si>
  <si>
    <t>AZE000780001</t>
  </si>
  <si>
    <t>RSX 7000 Redster Buckle P1</t>
  </si>
  <si>
    <t>RSX 7000 Redster Buckle P2</t>
  </si>
  <si>
    <t>RSX 7000 Redster Buckle P3+4</t>
  </si>
  <si>
    <t>Pair</t>
  </si>
  <si>
    <t>23.5 - 29.5</t>
  </si>
  <si>
    <t xml:space="preserve">22.5 - 27.5  </t>
  </si>
  <si>
    <t>AA0025134</t>
  </si>
  <si>
    <t>REDSTER Marcel FIS SL M (red)</t>
  </si>
  <si>
    <t>SL X Race 46 Long</t>
  </si>
  <si>
    <t>SL106 3239</t>
  </si>
  <si>
    <t>118,5 x 66,5 x 102,4</t>
  </si>
  <si>
    <t xml:space="preserve">  + vázání  X 20 RS     AD5001582</t>
  </si>
  <si>
    <t xml:space="preserve">  + vázání  X 19           AD5001584</t>
  </si>
  <si>
    <t>MOC</t>
  </si>
  <si>
    <t>Kluby</t>
  </si>
  <si>
    <t>lyže</t>
  </si>
  <si>
    <t>bez DPH</t>
  </si>
  <si>
    <t>SET</t>
  </si>
  <si>
    <t xml:space="preserve">  + vázání  X 16           AD5001586</t>
  </si>
  <si>
    <t xml:space="preserve">  + vázání  X 12           AD5001588</t>
  </si>
  <si>
    <t>AAST00094</t>
  </si>
  <si>
    <t>AAST00092</t>
  </si>
  <si>
    <t>Kluby bez DPH</t>
  </si>
  <si>
    <t>Délka</t>
  </si>
  <si>
    <t>Vázání</t>
  </si>
  <si>
    <t>celkem</t>
  </si>
  <si>
    <t>RACE 2013 - 14</t>
  </si>
  <si>
    <t>celkem bez DPH</t>
  </si>
  <si>
    <t>Barva</t>
  </si>
  <si>
    <t>váha</t>
  </si>
  <si>
    <t>rozměry</t>
  </si>
  <si>
    <t>;</t>
  </si>
  <si>
    <t>šířka</t>
  </si>
  <si>
    <t>Velikosti</t>
  </si>
  <si>
    <t>Hole</t>
  </si>
  <si>
    <t>Doplňky</t>
  </si>
  <si>
    <t>objem</t>
  </si>
  <si>
    <t>Objednávka</t>
  </si>
  <si>
    <t>Sleva :</t>
  </si>
  <si>
    <t>AMER SPORTS Czech Republic s.r.o.</t>
  </si>
  <si>
    <t>V Chotejně 700/7, 102 00  Praha 10</t>
  </si>
  <si>
    <t>tel. 272 700 963, 272 700 964</t>
  </si>
  <si>
    <t>www.amersports.cz</t>
  </si>
  <si>
    <t>www.atomicsnow.com</t>
  </si>
  <si>
    <t>ZÁKLADNÍ SLEVA ČINÍ 20%. V PŘÍPADĚ ŠIRŠÍ SPOLUPRÁCE S KLUBEM AŽ 50%, NEBO INDIVIDUÁLNÍ PODMÍNKY.</t>
  </si>
  <si>
    <t>PRO ZÁVODNÍKY V RÁMCI AMER SPORTS CUPU, AMER FUN CUPU, MADEJA CUPU VIZ SPECIÁLNĚ DOMLUVENÉ PODMÍNKY SLEVA 40%.</t>
  </si>
  <si>
    <t>Tel.: 272 700 963 -964, linka 150; +420 724 105 519</t>
  </si>
  <si>
    <t>Zákazník:</t>
  </si>
  <si>
    <t>Fakturační adresa :</t>
  </si>
  <si>
    <t>SAP číslo:</t>
  </si>
  <si>
    <t>Telefon:</t>
  </si>
  <si>
    <t>Dat. objednávky:</t>
  </si>
  <si>
    <t>Dodací adresa :</t>
  </si>
  <si>
    <t>Termín dodání:</t>
  </si>
  <si>
    <t>Způsob vyzvednutí:</t>
  </si>
  <si>
    <t>Atomic FIS alpine ceník/objednávka 2013/14</t>
  </si>
  <si>
    <t>Dodací podmínky:</t>
  </si>
  <si>
    <t>EXW sklad AMER SPORTS Czech Republic s.r.o.</t>
  </si>
  <si>
    <t>Ceny:</t>
  </si>
  <si>
    <t>Společnost AMER SPORTS si vyhrazuje právo na úpravu cen v případě změny podmínek na trhu.</t>
  </si>
  <si>
    <t>Vlastnické právo na zboží:</t>
  </si>
  <si>
    <t>Dodané zboží zůstává vlastnictvím společnosti AMER SPORTS až do jeho úplné úhrady.</t>
  </si>
  <si>
    <t>Bankovní spojení:</t>
  </si>
  <si>
    <t>UniCredit bank Czech Republic a.s., Italská 24, 121 49  Praha 2</t>
  </si>
  <si>
    <t>Číslo účtu: 1074419001/2700</t>
  </si>
  <si>
    <t>Smluvní partneři - sponzoring :</t>
  </si>
  <si>
    <t>Eva Špicarová</t>
  </si>
  <si>
    <t>eva.spicarova@amersports.com</t>
  </si>
  <si>
    <t>272 700 963 - 4, linka 150</t>
  </si>
  <si>
    <t>Reklamační oddělení :</t>
  </si>
  <si>
    <t>Jiří Mach</t>
  </si>
  <si>
    <t>jiri.mach@amersports.com</t>
  </si>
  <si>
    <t>272 700 963 - 4, linka 133</t>
  </si>
  <si>
    <t>Karel Glogar</t>
  </si>
  <si>
    <t>karel.glogar@amersports.com</t>
  </si>
  <si>
    <r>
      <rPr>
        <b/>
        <sz val="11"/>
        <rFont val="Calibri"/>
        <family val="2"/>
        <charset val="238"/>
      </rPr>
      <t xml:space="preserve">OBJEDNÁVKY ZASÍLEJTE DO: </t>
    </r>
    <r>
      <rPr>
        <b/>
        <sz val="11"/>
        <color indexed="10"/>
        <rFont val="Calibri"/>
        <family val="2"/>
        <charset val="238"/>
      </rPr>
      <t xml:space="preserve">31.3.2013 (dodání zboží v září 2013) </t>
    </r>
  </si>
  <si>
    <r>
      <rPr>
        <b/>
        <sz val="11"/>
        <rFont val="Calibri"/>
        <family val="2"/>
        <charset val="238"/>
      </rPr>
      <t xml:space="preserve">OBJEDNÁVKY ZASÍLAT NA EMAIL: </t>
    </r>
    <r>
      <rPr>
        <b/>
        <sz val="11"/>
        <color indexed="10"/>
        <rFont val="Calibri"/>
        <family val="2"/>
        <charset val="238"/>
      </rPr>
      <t>eva.spicarova@amersports.com či karel.glogar@amersports.com</t>
    </r>
  </si>
  <si>
    <t>E-mail:</t>
  </si>
  <si>
    <t>X12</t>
  </si>
  <si>
    <t>bez vázání</t>
  </si>
  <si>
    <t>AA0024970</t>
  </si>
  <si>
    <t>AASS00352</t>
  </si>
  <si>
    <t>R=17m</t>
  </si>
  <si>
    <t>AASS00490</t>
  </si>
  <si>
    <t>XTL 7 Race OME</t>
  </si>
  <si>
    <t>AASS00358</t>
  </si>
  <si>
    <t>incl. XTL 7 Race</t>
  </si>
  <si>
    <t>AASS00492</t>
  </si>
</sst>
</file>

<file path=xl/styles.xml><?xml version="1.0" encoding="utf-8"?>
<styleSheet xmlns="http://schemas.openxmlformats.org/spreadsheetml/2006/main">
  <numFmts count="5">
    <numFmt numFmtId="164" formatCode="#,##0.00\ &quot;€&quot;"/>
    <numFmt numFmtId="165" formatCode="#,##0\ &quot;Kč&quot;"/>
    <numFmt numFmtId="166" formatCode="#,##0.0"/>
    <numFmt numFmtId="167" formatCode="dd/mm/yy;@"/>
    <numFmt numFmtId="168" formatCode="#,##0.\-"/>
  </numFmts>
  <fonts count="60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0"/>
      <name val="Arial"/>
      <family val="2"/>
    </font>
    <font>
      <sz val="11"/>
      <name val="Calibri"/>
      <family val="2"/>
    </font>
    <font>
      <sz val="10"/>
      <color indexed="8"/>
      <name val="Arial"/>
      <family val="2"/>
    </font>
    <font>
      <b/>
      <sz val="11"/>
      <name val="Calibri"/>
      <family val="2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sz val="11"/>
      <color indexed="16"/>
      <name val="Calibri"/>
      <family val="2"/>
    </font>
    <font>
      <b/>
      <sz val="11"/>
      <color indexed="53"/>
      <name val="Calibri"/>
      <family val="2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sz val="11"/>
      <color indexed="17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u/>
      <sz val="10"/>
      <color indexed="12"/>
      <name val="Arial"/>
      <family val="2"/>
    </font>
    <font>
      <sz val="11"/>
      <color indexed="48"/>
      <name val="Calibri"/>
      <family val="2"/>
    </font>
    <font>
      <sz val="11"/>
      <color indexed="53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0"/>
      <color indexed="8"/>
      <name val="Arial"/>
      <family val="2"/>
    </font>
    <font>
      <b/>
      <sz val="10"/>
      <color indexed="39"/>
      <name val="Arial"/>
      <family val="2"/>
    </font>
    <font>
      <b/>
      <sz val="12"/>
      <color indexed="8"/>
      <name val="Arial"/>
      <family val="2"/>
    </font>
    <font>
      <sz val="10"/>
      <color indexed="39"/>
      <name val="Arial"/>
      <family val="2"/>
    </font>
    <font>
      <sz val="19"/>
      <color indexed="48"/>
      <name val="Arial"/>
      <family val="2"/>
    </font>
    <font>
      <b/>
      <sz val="18"/>
      <color indexed="62"/>
      <name val="Cambria"/>
      <family val="2"/>
    </font>
    <font>
      <sz val="11"/>
      <color indexed="10"/>
      <name val="Calibri"/>
      <family val="2"/>
    </font>
    <font>
      <sz val="10"/>
      <color indexed="9"/>
      <name val="Arial"/>
      <family val="2"/>
    </font>
    <font>
      <i/>
      <sz val="10"/>
      <color indexed="23"/>
      <name val="Arial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11"/>
      <name val="Calibri"/>
      <family val="2"/>
      <charset val="238"/>
    </font>
    <font>
      <b/>
      <i/>
      <sz val="22"/>
      <color indexed="8"/>
      <name val="Calibri"/>
      <family val="2"/>
      <charset val="238"/>
    </font>
    <font>
      <sz val="10"/>
      <name val="Times New Roman"/>
      <family val="1"/>
      <charset val="238"/>
    </font>
    <font>
      <i/>
      <sz val="12"/>
      <name val="Arial CE"/>
      <family val="2"/>
      <charset val="238"/>
    </font>
    <font>
      <b/>
      <i/>
      <sz val="12"/>
      <name val="Times New Roman"/>
      <family val="1"/>
      <charset val="238"/>
    </font>
    <font>
      <i/>
      <sz val="12"/>
      <name val="Times New Roman"/>
      <family val="1"/>
      <charset val="238"/>
    </font>
    <font>
      <u/>
      <sz val="12"/>
      <color indexed="30"/>
      <name val="Times New Roman"/>
      <family val="1"/>
      <charset val="238"/>
    </font>
    <font>
      <u/>
      <sz val="10"/>
      <color indexed="30"/>
      <name val="Arial"/>
      <family val="2"/>
      <charset val="238"/>
    </font>
    <font>
      <b/>
      <sz val="26"/>
      <color indexed="8"/>
      <name val="Arial"/>
      <family val="2"/>
      <charset val="238"/>
    </font>
    <font>
      <b/>
      <sz val="11"/>
      <color indexed="10"/>
      <name val="Calibri"/>
      <family val="2"/>
      <charset val="238"/>
    </font>
    <font>
      <i/>
      <sz val="10"/>
      <name val="Times New Roman"/>
      <family val="1"/>
      <charset val="238"/>
    </font>
    <font>
      <b/>
      <i/>
      <sz val="12"/>
      <name val="Calibri"/>
      <family val="2"/>
      <charset val="238"/>
    </font>
    <font>
      <i/>
      <sz val="12"/>
      <name val="Calibri"/>
      <family val="2"/>
      <charset val="238"/>
    </font>
    <font>
      <b/>
      <sz val="12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10"/>
      <color indexed="30"/>
      <name val="Times New Roman"/>
      <family val="1"/>
      <charset val="238"/>
    </font>
    <font>
      <u/>
      <sz val="10"/>
      <color indexed="12"/>
      <name val="Arial"/>
      <family val="2"/>
      <charset val="238"/>
    </font>
    <font>
      <i/>
      <sz val="10"/>
      <color indexed="30"/>
      <name val="Times New Roman"/>
      <family val="1"/>
      <charset val="238"/>
    </font>
    <font>
      <i/>
      <sz val="10"/>
      <name val="Courier New"/>
      <family val="3"/>
      <charset val="238"/>
    </font>
    <font>
      <i/>
      <sz val="9"/>
      <name val="Courier New"/>
      <family val="3"/>
      <charset val="238"/>
    </font>
    <font>
      <u/>
      <sz val="10"/>
      <color indexed="12"/>
      <name val="Times New Roman"/>
      <family val="1"/>
      <charset val="238"/>
    </font>
    <font>
      <sz val="12"/>
      <name val="Times New Roman"/>
      <family val="1"/>
      <charset val="238"/>
    </font>
    <font>
      <i/>
      <u/>
      <sz val="9"/>
      <name val="Courier New"/>
      <family val="3"/>
      <charset val="238"/>
    </font>
    <font>
      <i/>
      <u/>
      <sz val="9"/>
      <color indexed="12"/>
      <name val="Courier New"/>
      <family val="3"/>
      <charset val="238"/>
    </font>
    <font>
      <i/>
      <sz val="9"/>
      <name val="Arial CE"/>
      <family val="2"/>
      <charset val="238"/>
    </font>
    <font>
      <i/>
      <sz val="9"/>
      <name val="Times New Roman"/>
      <family val="1"/>
      <charset val="238"/>
    </font>
    <font>
      <sz val="11"/>
      <color theme="1"/>
      <name val="Calibri"/>
      <family val="2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7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9"/>
      </patternFill>
    </fill>
    <fill>
      <patternFill patternType="solid">
        <fgColor indexed="44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54"/>
      </patternFill>
    </fill>
    <fill>
      <patternFill patternType="solid">
        <fgColor indexed="57"/>
      </patternFill>
    </fill>
    <fill>
      <patternFill patternType="solid">
        <fgColor indexed="22"/>
      </patternFill>
    </fill>
    <fill>
      <patternFill patternType="solid">
        <fgColor indexed="52"/>
      </patternFill>
    </fill>
    <fill>
      <patternFill patternType="solid">
        <fgColor indexed="44"/>
        <bgColor indexed="44"/>
      </patternFill>
    </fill>
    <fill>
      <patternFill patternType="solid">
        <fgColor indexed="54"/>
        <bgColor indexed="54"/>
      </patternFill>
    </fill>
    <fill>
      <patternFill patternType="solid">
        <fgColor indexed="24"/>
        <bgColor indexed="24"/>
      </patternFill>
    </fill>
    <fill>
      <patternFill patternType="solid">
        <fgColor indexed="48"/>
        <bgColor indexed="48"/>
      </patternFill>
    </fill>
    <fill>
      <patternFill patternType="solid">
        <fgColor indexed="15"/>
        <bgColor indexed="15"/>
      </patternFill>
    </fill>
    <fill>
      <patternFill patternType="solid">
        <fgColor indexed="45"/>
        <bgColor indexed="45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25"/>
      </patternFill>
    </fill>
    <fill>
      <patternFill patternType="solid">
        <fgColor indexed="41"/>
        <bgColor indexed="41"/>
      </patternFill>
    </fill>
    <fill>
      <patternFill patternType="solid">
        <fgColor indexed="40"/>
        <bgColor indexed="40"/>
      </patternFill>
    </fill>
    <fill>
      <patternFill patternType="solid">
        <fgColor indexed="22"/>
        <bgColor indexed="22"/>
      </patternFill>
    </fill>
    <fill>
      <patternFill patternType="solid">
        <fgColor indexed="23"/>
        <bgColor indexed="23"/>
      </patternFill>
    </fill>
    <fill>
      <patternFill patternType="solid">
        <fgColor indexed="49"/>
        <bgColor indexed="49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52"/>
        <bgColor indexed="52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57"/>
      </patternFill>
    </fill>
    <fill>
      <patternFill patternType="solid">
        <fgColor indexed="42"/>
        <bgColor indexed="42"/>
      </patternFill>
    </fill>
    <fill>
      <patternFill patternType="solid">
        <fgColor indexed="43"/>
      </patternFill>
    </fill>
    <fill>
      <patternFill patternType="solid">
        <fgColor indexed="26"/>
        <bgColor indexed="64"/>
      </patternFill>
    </fill>
    <fill>
      <patternFill patternType="solid">
        <fgColor indexed="10"/>
      </patternFill>
    </fill>
    <fill>
      <patternFill patternType="solid">
        <fgColor indexed="53"/>
      </patternFill>
    </fill>
    <fill>
      <patternFill patternType="solid">
        <fgColor indexed="50"/>
      </patternFill>
    </fill>
    <fill>
      <patternFill patternType="lightUp">
        <fgColor indexed="48"/>
        <bgColor indexed="41"/>
      </patternFill>
    </fill>
    <fill>
      <patternFill patternType="solid">
        <fgColor indexed="9"/>
        <bgColor indexed="64"/>
      </patternFill>
    </fill>
    <fill>
      <patternFill patternType="solid">
        <fgColor indexed="41"/>
      </patternFill>
    </fill>
    <fill>
      <patternFill patternType="solid">
        <fgColor indexed="40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5"/>
      </patternFill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0"/>
        <bgColor indexed="64"/>
      </patternFill>
    </fill>
  </fills>
  <borders count="9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medium">
        <color indexed="57"/>
      </left>
      <right style="medium">
        <color indexed="57"/>
      </right>
      <top style="medium">
        <color indexed="57"/>
      </top>
      <bottom style="medium">
        <color indexed="57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098">
    <xf numFmtId="0" fontId="0" fillId="0" borderId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2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5" borderId="0" applyNumberFormat="0" applyBorder="0" applyAlignment="0" applyProtection="0"/>
    <xf numFmtId="0" fontId="28" fillId="5" borderId="0" applyNumberFormat="0" applyBorder="0" applyAlignment="0" applyProtection="0"/>
    <xf numFmtId="0" fontId="28" fillId="5" borderId="0" applyNumberFormat="0" applyBorder="0" applyAlignment="0" applyProtection="0"/>
    <xf numFmtId="0" fontId="28" fillId="5" borderId="0" applyNumberFormat="0" applyBorder="0" applyAlignment="0" applyProtection="0"/>
    <xf numFmtId="0" fontId="28" fillId="5" borderId="0" applyNumberFormat="0" applyBorder="0" applyAlignment="0" applyProtection="0"/>
    <xf numFmtId="0" fontId="28" fillId="5" borderId="0" applyNumberFormat="0" applyBorder="0" applyAlignment="0" applyProtection="0"/>
    <xf numFmtId="0" fontId="28" fillId="5" borderId="0" applyNumberFormat="0" applyBorder="0" applyAlignment="0" applyProtection="0"/>
    <xf numFmtId="0" fontId="28" fillId="5" borderId="0" applyNumberFormat="0" applyBorder="0" applyAlignment="0" applyProtection="0"/>
    <xf numFmtId="0" fontId="28" fillId="5" borderId="0" applyNumberFormat="0" applyBorder="0" applyAlignment="0" applyProtection="0"/>
    <xf numFmtId="0" fontId="28" fillId="5" borderId="0" applyNumberFormat="0" applyBorder="0" applyAlignment="0" applyProtection="0"/>
    <xf numFmtId="0" fontId="28" fillId="5" borderId="0" applyNumberFormat="0" applyBorder="0" applyAlignment="0" applyProtection="0"/>
    <xf numFmtId="0" fontId="28" fillId="5" borderId="0" applyNumberFormat="0" applyBorder="0" applyAlignment="0" applyProtection="0"/>
    <xf numFmtId="0" fontId="28" fillId="5" borderId="0" applyNumberFormat="0" applyBorder="0" applyAlignment="0" applyProtection="0"/>
    <xf numFmtId="0" fontId="28" fillId="5" borderId="0" applyNumberFormat="0" applyBorder="0" applyAlignment="0" applyProtection="0"/>
    <xf numFmtId="0" fontId="28" fillId="5" borderId="0" applyNumberFormat="0" applyBorder="0" applyAlignment="0" applyProtection="0"/>
    <xf numFmtId="0" fontId="28" fillId="5" borderId="0" applyNumberFormat="0" applyBorder="0" applyAlignment="0" applyProtection="0"/>
    <xf numFmtId="0" fontId="28" fillId="5" borderId="0" applyNumberFormat="0" applyBorder="0" applyAlignment="0" applyProtection="0"/>
    <xf numFmtId="0" fontId="28" fillId="5" borderId="0" applyNumberFormat="0" applyBorder="0" applyAlignment="0" applyProtection="0"/>
    <xf numFmtId="0" fontId="28" fillId="12" borderId="0" applyNumberFormat="0" applyBorder="0" applyAlignment="0" applyProtection="0"/>
    <xf numFmtId="0" fontId="28" fillId="12" borderId="0" applyNumberFormat="0" applyBorder="0" applyAlignment="0" applyProtection="0"/>
    <xf numFmtId="0" fontId="28" fillId="12" borderId="0" applyNumberFormat="0" applyBorder="0" applyAlignment="0" applyProtection="0"/>
    <xf numFmtId="0" fontId="28" fillId="12" borderId="0" applyNumberFormat="0" applyBorder="0" applyAlignment="0" applyProtection="0"/>
    <xf numFmtId="0" fontId="28" fillId="12" borderId="0" applyNumberFormat="0" applyBorder="0" applyAlignment="0" applyProtection="0"/>
    <xf numFmtId="0" fontId="28" fillId="12" borderId="0" applyNumberFormat="0" applyBorder="0" applyAlignment="0" applyProtection="0"/>
    <xf numFmtId="0" fontId="28" fillId="12" borderId="0" applyNumberFormat="0" applyBorder="0" applyAlignment="0" applyProtection="0"/>
    <xf numFmtId="0" fontId="28" fillId="12" borderId="0" applyNumberFormat="0" applyBorder="0" applyAlignment="0" applyProtection="0"/>
    <xf numFmtId="0" fontId="28" fillId="12" borderId="0" applyNumberFormat="0" applyBorder="0" applyAlignment="0" applyProtection="0"/>
    <xf numFmtId="0" fontId="28" fillId="12" borderId="0" applyNumberFormat="0" applyBorder="0" applyAlignment="0" applyProtection="0"/>
    <xf numFmtId="0" fontId="28" fillId="12" borderId="0" applyNumberFormat="0" applyBorder="0" applyAlignment="0" applyProtection="0"/>
    <xf numFmtId="0" fontId="28" fillId="12" borderId="0" applyNumberFormat="0" applyBorder="0" applyAlignment="0" applyProtection="0"/>
    <xf numFmtId="0" fontId="28" fillId="12" borderId="0" applyNumberFormat="0" applyBorder="0" applyAlignment="0" applyProtection="0"/>
    <xf numFmtId="0" fontId="28" fillId="12" borderId="0" applyNumberFormat="0" applyBorder="0" applyAlignment="0" applyProtection="0"/>
    <xf numFmtId="0" fontId="28" fillId="12" borderId="0" applyNumberFormat="0" applyBorder="0" applyAlignment="0" applyProtection="0"/>
    <xf numFmtId="0" fontId="28" fillId="12" borderId="0" applyNumberFormat="0" applyBorder="0" applyAlignment="0" applyProtection="0"/>
    <xf numFmtId="0" fontId="28" fillId="12" borderId="0" applyNumberFormat="0" applyBorder="0" applyAlignment="0" applyProtection="0"/>
    <xf numFmtId="0" fontId="28" fillId="12" borderId="0" applyNumberFormat="0" applyBorder="0" applyAlignment="0" applyProtection="0"/>
    <xf numFmtId="0" fontId="28" fillId="13" borderId="0" applyNumberFormat="0" applyBorder="0" applyAlignment="0" applyProtection="0"/>
    <xf numFmtId="0" fontId="28" fillId="13" borderId="0" applyNumberFormat="0" applyBorder="0" applyAlignment="0" applyProtection="0"/>
    <xf numFmtId="0" fontId="28" fillId="13" borderId="0" applyNumberFormat="0" applyBorder="0" applyAlignment="0" applyProtection="0"/>
    <xf numFmtId="0" fontId="28" fillId="13" borderId="0" applyNumberFormat="0" applyBorder="0" applyAlignment="0" applyProtection="0"/>
    <xf numFmtId="0" fontId="28" fillId="13" borderId="0" applyNumberFormat="0" applyBorder="0" applyAlignment="0" applyProtection="0"/>
    <xf numFmtId="0" fontId="28" fillId="13" borderId="0" applyNumberFormat="0" applyBorder="0" applyAlignment="0" applyProtection="0"/>
    <xf numFmtId="0" fontId="28" fillId="13" borderId="0" applyNumberFormat="0" applyBorder="0" applyAlignment="0" applyProtection="0"/>
    <xf numFmtId="0" fontId="28" fillId="13" borderId="0" applyNumberFormat="0" applyBorder="0" applyAlignment="0" applyProtection="0"/>
    <xf numFmtId="0" fontId="28" fillId="13" borderId="0" applyNumberFormat="0" applyBorder="0" applyAlignment="0" applyProtection="0"/>
    <xf numFmtId="0" fontId="28" fillId="13" borderId="0" applyNumberFormat="0" applyBorder="0" applyAlignment="0" applyProtection="0"/>
    <xf numFmtId="0" fontId="28" fillId="13" borderId="0" applyNumberFormat="0" applyBorder="0" applyAlignment="0" applyProtection="0"/>
    <xf numFmtId="0" fontId="28" fillId="13" borderId="0" applyNumberFormat="0" applyBorder="0" applyAlignment="0" applyProtection="0"/>
    <xf numFmtId="0" fontId="28" fillId="13" borderId="0" applyNumberFormat="0" applyBorder="0" applyAlignment="0" applyProtection="0"/>
    <xf numFmtId="0" fontId="28" fillId="13" borderId="0" applyNumberFormat="0" applyBorder="0" applyAlignment="0" applyProtection="0"/>
    <xf numFmtId="0" fontId="28" fillId="13" borderId="0" applyNumberFormat="0" applyBorder="0" applyAlignment="0" applyProtection="0"/>
    <xf numFmtId="0" fontId="28" fillId="13" borderId="0" applyNumberFormat="0" applyBorder="0" applyAlignment="0" applyProtection="0"/>
    <xf numFmtId="0" fontId="28" fillId="13" borderId="0" applyNumberFormat="0" applyBorder="0" applyAlignment="0" applyProtection="0"/>
    <xf numFmtId="0" fontId="28" fillId="13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3" borderId="0" applyNumberFormat="0" applyBorder="0" applyAlignment="0" applyProtection="0"/>
    <xf numFmtId="0" fontId="28" fillId="3" borderId="0" applyNumberFormat="0" applyBorder="0" applyAlignment="0" applyProtection="0"/>
    <xf numFmtId="0" fontId="28" fillId="3" borderId="0" applyNumberFormat="0" applyBorder="0" applyAlignment="0" applyProtection="0"/>
    <xf numFmtId="0" fontId="28" fillId="3" borderId="0" applyNumberFormat="0" applyBorder="0" applyAlignment="0" applyProtection="0"/>
    <xf numFmtId="0" fontId="28" fillId="3" borderId="0" applyNumberFormat="0" applyBorder="0" applyAlignment="0" applyProtection="0"/>
    <xf numFmtId="0" fontId="28" fillId="3" borderId="0" applyNumberFormat="0" applyBorder="0" applyAlignment="0" applyProtection="0"/>
    <xf numFmtId="0" fontId="28" fillId="3" borderId="0" applyNumberFormat="0" applyBorder="0" applyAlignment="0" applyProtection="0"/>
    <xf numFmtId="0" fontId="28" fillId="3" borderId="0" applyNumberFormat="0" applyBorder="0" applyAlignment="0" applyProtection="0"/>
    <xf numFmtId="0" fontId="28" fillId="3" borderId="0" applyNumberFormat="0" applyBorder="0" applyAlignment="0" applyProtection="0"/>
    <xf numFmtId="0" fontId="28" fillId="3" borderId="0" applyNumberFormat="0" applyBorder="0" applyAlignment="0" applyProtection="0"/>
    <xf numFmtId="0" fontId="28" fillId="3" borderId="0" applyNumberFormat="0" applyBorder="0" applyAlignment="0" applyProtection="0"/>
    <xf numFmtId="0" fontId="28" fillId="3" borderId="0" applyNumberFormat="0" applyBorder="0" applyAlignment="0" applyProtection="0"/>
    <xf numFmtId="0" fontId="28" fillId="3" borderId="0" applyNumberFormat="0" applyBorder="0" applyAlignment="0" applyProtection="0"/>
    <xf numFmtId="0" fontId="28" fillId="3" borderId="0" applyNumberFormat="0" applyBorder="0" applyAlignment="0" applyProtection="0"/>
    <xf numFmtId="0" fontId="28" fillId="3" borderId="0" applyNumberFormat="0" applyBorder="0" applyAlignment="0" applyProtection="0"/>
    <xf numFmtId="0" fontId="28" fillId="3" borderId="0" applyNumberFormat="0" applyBorder="0" applyAlignment="0" applyProtection="0"/>
    <xf numFmtId="0" fontId="28" fillId="3" borderId="0" applyNumberFormat="0" applyBorder="0" applyAlignment="0" applyProtection="0"/>
    <xf numFmtId="0" fontId="28" fillId="3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0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4" borderId="0" applyNumberFormat="0" applyBorder="0" applyAlignment="0" applyProtection="0"/>
    <xf numFmtId="0" fontId="6" fillId="25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7" fillId="24" borderId="0" applyNumberFormat="0" applyBorder="0" applyAlignment="0" applyProtection="0"/>
    <xf numFmtId="0" fontId="7" fillId="25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6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6" fillId="27" borderId="0" applyNumberFormat="0" applyBorder="0" applyAlignment="0" applyProtection="0"/>
    <xf numFmtId="0" fontId="7" fillId="28" borderId="0" applyNumberFormat="0" applyBorder="0" applyAlignment="0" applyProtection="0"/>
    <xf numFmtId="0" fontId="7" fillId="20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6" fillId="3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9" fillId="31" borderId="1" applyNumberFormat="0" applyAlignment="0" applyProtection="0"/>
    <xf numFmtId="0" fontId="11" fillId="32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3" fillId="0" borderId="2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4" applyNumberFormat="0" applyFill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0" fillId="21" borderId="5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7" fillId="29" borderId="1" applyNumberFormat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19" fillId="29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9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" fillId="28" borderId="7" applyNumberFormat="0" applyFon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0" fontId="20" fillId="31" borderId="8" applyNumberFormat="0" applyAlignment="0" applyProtection="0"/>
    <xf numFmtId="4" fontId="21" fillId="37" borderId="9" applyNumberFormat="0" applyProtection="0">
      <alignment vertical="center"/>
    </xf>
    <xf numFmtId="4" fontId="22" fillId="36" borderId="9" applyNumberFormat="0" applyProtection="0">
      <alignment vertical="center"/>
    </xf>
    <xf numFmtId="4" fontId="21" fillId="37" borderId="9" applyNumberFormat="0" applyProtection="0">
      <alignment horizontal="left" vertical="center" indent="1"/>
    </xf>
    <xf numFmtId="4" fontId="21" fillId="36" borderId="9" applyNumberFormat="0" applyProtection="0">
      <alignment horizontal="left" vertical="center" indent="1"/>
    </xf>
    <xf numFmtId="4" fontId="21" fillId="36" borderId="9" applyNumberFormat="0" applyProtection="0">
      <alignment horizontal="left" vertical="center" indent="1" justifyLastLine="1"/>
    </xf>
    <xf numFmtId="4" fontId="21" fillId="36" borderId="9" applyNumberFormat="0" applyProtection="0">
      <alignment horizontal="left" vertical="center" indent="1" justifyLastLine="1"/>
    </xf>
    <xf numFmtId="4" fontId="21" fillId="36" borderId="10" applyNumberFormat="0" applyProtection="0">
      <alignment horizontal="left" vertical="center" indent="1"/>
    </xf>
    <xf numFmtId="0" fontId="21" fillId="36" borderId="10" applyNumberFormat="0" applyProtection="0">
      <alignment horizontal="left" vertical="top" indent="1"/>
    </xf>
    <xf numFmtId="4" fontId="4" fillId="2" borderId="9" applyNumberFormat="0" applyProtection="0">
      <alignment horizontal="right" vertical="center"/>
    </xf>
    <xf numFmtId="4" fontId="4" fillId="5" borderId="9" applyNumberFormat="0" applyProtection="0">
      <alignment horizontal="right" vertical="center"/>
    </xf>
    <xf numFmtId="4" fontId="4" fillId="38" borderId="9" applyNumberFormat="0" applyProtection="0">
      <alignment horizontal="right" vertical="center"/>
    </xf>
    <xf numFmtId="4" fontId="4" fillId="10" borderId="9" applyNumberFormat="0" applyProtection="0">
      <alignment horizontal="right" vertical="center"/>
    </xf>
    <xf numFmtId="4" fontId="4" fillId="14" borderId="9" applyNumberFormat="0" applyProtection="0">
      <alignment horizontal="right" vertical="center"/>
    </xf>
    <xf numFmtId="4" fontId="4" fillId="39" borderId="9" applyNumberFormat="0" applyProtection="0">
      <alignment horizontal="right" vertical="center"/>
    </xf>
    <xf numFmtId="4" fontId="4" fillId="12" borderId="9" applyNumberFormat="0" applyProtection="0">
      <alignment horizontal="right" vertical="center"/>
    </xf>
    <xf numFmtId="4" fontId="4" fillId="40" borderId="9" applyNumberFormat="0" applyProtection="0">
      <alignment horizontal="right" vertical="center"/>
    </xf>
    <xf numFmtId="4" fontId="4" fillId="9" borderId="9" applyNumberFormat="0" applyProtection="0">
      <alignment horizontal="right" vertical="center"/>
    </xf>
    <xf numFmtId="4" fontId="21" fillId="41" borderId="9" applyNumberFormat="0" applyProtection="0">
      <alignment horizontal="left" vertical="center" indent="1"/>
    </xf>
    <xf numFmtId="4" fontId="21" fillId="41" borderId="9" applyNumberFormat="0" applyProtection="0">
      <alignment horizontal="left" vertical="center" indent="1" justifyLastLine="1"/>
    </xf>
    <xf numFmtId="4" fontId="21" fillId="41" borderId="9" applyNumberFormat="0" applyProtection="0">
      <alignment horizontal="left" vertical="center" indent="1" justifyLastLine="1"/>
    </xf>
    <xf numFmtId="4" fontId="4" fillId="42" borderId="0" applyNumberFormat="0" applyProtection="0">
      <alignment horizontal="left" vertical="center" indent="1"/>
    </xf>
    <xf numFmtId="4" fontId="4" fillId="42" borderId="0" applyNumberFormat="0" applyProtection="0">
      <alignment horizontal="left" vertical="center" indent="1" justifyLastLine="1"/>
    </xf>
    <xf numFmtId="4" fontId="4" fillId="42" borderId="0" applyNumberFormat="0" applyProtection="0">
      <alignment horizontal="left" vertical="center" indent="1" justifyLastLine="1"/>
    </xf>
    <xf numFmtId="4" fontId="23" fillId="11" borderId="0" applyNumberFormat="0" applyProtection="0">
      <alignment horizontal="left" vertical="center" indent="1"/>
    </xf>
    <xf numFmtId="4" fontId="23" fillId="11" borderId="0" applyNumberFormat="0" applyProtection="0">
      <alignment horizontal="left" vertical="center" indent="1"/>
    </xf>
    <xf numFmtId="4" fontId="23" fillId="11" borderId="0" applyNumberFormat="0" applyProtection="0">
      <alignment horizontal="left" vertical="center" indent="1"/>
    </xf>
    <xf numFmtId="4" fontId="23" fillId="11" borderId="0" applyNumberFormat="0" applyProtection="0">
      <alignment horizontal="left" vertical="center" indent="1"/>
    </xf>
    <xf numFmtId="4" fontId="23" fillId="11" borderId="0" applyNumberFormat="0" applyProtection="0">
      <alignment horizontal="left" vertical="center" indent="1"/>
    </xf>
    <xf numFmtId="4" fontId="23" fillId="11" borderId="0" applyNumberFormat="0" applyProtection="0">
      <alignment horizontal="left" vertical="center" indent="1"/>
    </xf>
    <xf numFmtId="4" fontId="23" fillId="11" borderId="0" applyNumberFormat="0" applyProtection="0">
      <alignment horizontal="left" vertical="center" indent="1"/>
    </xf>
    <xf numFmtId="4" fontId="23" fillId="11" borderId="0" applyNumberFormat="0" applyProtection="0">
      <alignment horizontal="left" vertical="center" indent="1"/>
    </xf>
    <xf numFmtId="4" fontId="23" fillId="11" borderId="0" applyNumberFormat="0" applyProtection="0">
      <alignment horizontal="left" vertical="center" indent="1"/>
    </xf>
    <xf numFmtId="4" fontId="23" fillId="11" borderId="0" applyNumberFormat="0" applyProtection="0">
      <alignment horizontal="left" vertical="center" indent="1"/>
    </xf>
    <xf numFmtId="4" fontId="23" fillId="11" borderId="0" applyNumberFormat="0" applyProtection="0">
      <alignment horizontal="left" vertical="center" indent="1"/>
    </xf>
    <xf numFmtId="4" fontId="23" fillId="11" borderId="0" applyNumberFormat="0" applyProtection="0">
      <alignment horizontal="left" vertical="center" indent="1"/>
    </xf>
    <xf numFmtId="4" fontId="23" fillId="11" borderId="0" applyNumberFormat="0" applyProtection="0">
      <alignment horizontal="left" vertical="center" indent="1"/>
    </xf>
    <xf numFmtId="4" fontId="23" fillId="11" borderId="0" applyNumberFormat="0" applyProtection="0">
      <alignment horizontal="left" vertical="center" indent="1"/>
    </xf>
    <xf numFmtId="4" fontId="23" fillId="11" borderId="0" applyNumberFormat="0" applyProtection="0">
      <alignment horizontal="left" vertical="center" indent="1"/>
    </xf>
    <xf numFmtId="4" fontId="23" fillId="11" borderId="0" applyNumberFormat="0" applyProtection="0">
      <alignment horizontal="left" vertical="center" indent="1"/>
    </xf>
    <xf numFmtId="4" fontId="23" fillId="11" borderId="0" applyNumberFormat="0" applyProtection="0">
      <alignment horizontal="left" vertical="center" indent="1"/>
    </xf>
    <xf numFmtId="4" fontId="23" fillId="11" borderId="0" applyNumberFormat="0" applyProtection="0">
      <alignment horizontal="left" vertical="center" indent="1"/>
    </xf>
    <xf numFmtId="4" fontId="23" fillId="11" borderId="0" applyNumberFormat="0" applyProtection="0">
      <alignment horizontal="left" vertical="center" indent="1"/>
    </xf>
    <xf numFmtId="4" fontId="23" fillId="11" borderId="0" applyNumberFormat="0" applyProtection="0">
      <alignment horizontal="left" vertical="center" indent="1"/>
    </xf>
    <xf numFmtId="4" fontId="23" fillId="11" borderId="0" applyNumberFormat="0" applyProtection="0">
      <alignment horizontal="left" vertical="center" indent="1"/>
    </xf>
    <xf numFmtId="4" fontId="23" fillId="11" borderId="0" applyNumberFormat="0" applyProtection="0">
      <alignment horizontal="left" vertical="center" indent="1"/>
    </xf>
    <xf numFmtId="4" fontId="23" fillId="11" borderId="0" applyNumberFormat="0" applyProtection="0">
      <alignment horizontal="left" vertical="center" indent="1" justifyLastLine="1"/>
    </xf>
    <xf numFmtId="4" fontId="23" fillId="11" borderId="0" applyNumberFormat="0" applyProtection="0">
      <alignment horizontal="left" vertical="center" indent="1" justifyLastLine="1"/>
    </xf>
    <xf numFmtId="4" fontId="4" fillId="4" borderId="9" applyNumberFormat="0" applyProtection="0">
      <alignment horizontal="right" vertical="center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 justifyLastLine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 justifyLastLine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3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 justifyLastLine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 justifyLastLine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4" fontId="4" fillId="4" borderId="11" applyNumberFormat="0" applyProtection="0">
      <alignment horizontal="left" vertical="center" indent="1"/>
    </xf>
    <xf numFmtId="0" fontId="2" fillId="11" borderId="9" applyNumberFormat="0" applyProtection="0">
      <alignment horizontal="left" vertical="center" indent="1"/>
    </xf>
    <xf numFmtId="0" fontId="2" fillId="11" borderId="9" applyNumberFormat="0" applyProtection="0">
      <alignment horizontal="left" vertical="center" indent="1" justifyLastLine="1"/>
    </xf>
    <xf numFmtId="0" fontId="2" fillId="11" borderId="9" applyNumberFormat="0" applyProtection="0">
      <alignment horizontal="left" vertical="center" indent="1"/>
    </xf>
    <xf numFmtId="0" fontId="2" fillId="44" borderId="9" applyNumberFormat="0" applyProtection="0">
      <alignment horizontal="left" vertical="center" indent="1"/>
    </xf>
    <xf numFmtId="0" fontId="2" fillId="44" borderId="9" applyNumberFormat="0" applyProtection="0">
      <alignment horizontal="left" vertical="center" indent="1"/>
    </xf>
    <xf numFmtId="0" fontId="2" fillId="44" borderId="9" applyNumberFormat="0" applyProtection="0">
      <alignment horizontal="left" vertical="center" indent="1"/>
    </xf>
    <xf numFmtId="0" fontId="2" fillId="44" borderId="9" applyNumberFormat="0" applyProtection="0">
      <alignment horizontal="left" vertical="center" indent="1"/>
    </xf>
    <xf numFmtId="0" fontId="2" fillId="44" borderId="9" applyNumberFormat="0" applyProtection="0">
      <alignment horizontal="left" vertical="center" indent="1"/>
    </xf>
    <xf numFmtId="0" fontId="2" fillId="44" borderId="9" applyNumberFormat="0" applyProtection="0">
      <alignment horizontal="left" vertical="center" indent="1"/>
    </xf>
    <xf numFmtId="0" fontId="2" fillId="44" borderId="9" applyNumberFormat="0" applyProtection="0">
      <alignment horizontal="left" vertical="center" indent="1"/>
    </xf>
    <xf numFmtId="0" fontId="2" fillId="44" borderId="9" applyNumberFormat="0" applyProtection="0">
      <alignment horizontal="left" vertical="center" indent="1"/>
    </xf>
    <xf numFmtId="0" fontId="2" fillId="44" borderId="9" applyNumberFormat="0" applyProtection="0">
      <alignment horizontal="left" vertical="center" indent="1"/>
    </xf>
    <xf numFmtId="0" fontId="2" fillId="44" borderId="9" applyNumberFormat="0" applyProtection="0">
      <alignment horizontal="left" vertical="center" indent="1"/>
    </xf>
    <xf numFmtId="0" fontId="2" fillId="44" borderId="9" applyNumberFormat="0" applyProtection="0">
      <alignment horizontal="left" vertical="center" indent="1"/>
    </xf>
    <xf numFmtId="0" fontId="2" fillId="44" borderId="9" applyNumberFormat="0" applyProtection="0">
      <alignment horizontal="left" vertical="center" indent="1"/>
    </xf>
    <xf numFmtId="0" fontId="2" fillId="44" borderId="9" applyNumberFormat="0" applyProtection="0">
      <alignment horizontal="left" vertical="center" indent="1"/>
    </xf>
    <xf numFmtId="0" fontId="2" fillId="44" borderId="9" applyNumberFormat="0" applyProtection="0">
      <alignment horizontal="left" vertical="center" indent="1"/>
    </xf>
    <xf numFmtId="0" fontId="2" fillId="44" borderId="9" applyNumberFormat="0" applyProtection="0">
      <alignment horizontal="left" vertical="center" indent="1"/>
    </xf>
    <xf numFmtId="0" fontId="2" fillId="44" borderId="9" applyNumberFormat="0" applyProtection="0">
      <alignment horizontal="left" vertical="center" indent="1"/>
    </xf>
    <xf numFmtId="0" fontId="2" fillId="44" borderId="9" applyNumberFormat="0" applyProtection="0">
      <alignment horizontal="left" vertical="center" indent="1"/>
    </xf>
    <xf numFmtId="0" fontId="2" fillId="44" borderId="9" applyNumberFormat="0" applyProtection="0">
      <alignment horizontal="left" vertical="center" indent="1"/>
    </xf>
    <xf numFmtId="0" fontId="2" fillId="11" borderId="9" applyNumberFormat="0" applyProtection="0">
      <alignment horizontal="left" vertical="center" indent="1"/>
    </xf>
    <xf numFmtId="0" fontId="2" fillId="11" borderId="9" applyNumberFormat="0" applyProtection="0">
      <alignment horizontal="left" vertical="center" indent="1"/>
    </xf>
    <xf numFmtId="0" fontId="2" fillId="11" borderId="9" applyNumberFormat="0" applyProtection="0">
      <alignment horizontal="left" vertical="center" indent="1"/>
    </xf>
    <xf numFmtId="0" fontId="2" fillId="11" borderId="9" applyNumberFormat="0" applyProtection="0">
      <alignment horizontal="left" vertical="center" indent="1"/>
    </xf>
    <xf numFmtId="0" fontId="2" fillId="11" borderId="9" applyNumberFormat="0" applyProtection="0">
      <alignment horizontal="left" vertical="center" indent="1"/>
    </xf>
    <xf numFmtId="0" fontId="2" fillId="11" borderId="9" applyNumberFormat="0" applyProtection="0">
      <alignment horizontal="left" vertical="center" indent="1"/>
    </xf>
    <xf numFmtId="0" fontId="2" fillId="11" borderId="9" applyNumberFormat="0" applyProtection="0">
      <alignment horizontal="left" vertical="center" indent="1"/>
    </xf>
    <xf numFmtId="0" fontId="2" fillId="11" borderId="9" applyNumberFormat="0" applyProtection="0">
      <alignment horizontal="left" vertical="center" indent="1"/>
    </xf>
    <xf numFmtId="0" fontId="2" fillId="11" borderId="9" applyNumberFormat="0" applyProtection="0">
      <alignment horizontal="left" vertical="center" indent="1"/>
    </xf>
    <xf numFmtId="0" fontId="2" fillId="11" borderId="9" applyNumberFormat="0" applyProtection="0">
      <alignment horizontal="left" vertical="center" indent="1"/>
    </xf>
    <xf numFmtId="0" fontId="2" fillId="11" borderId="9" applyNumberFormat="0" applyProtection="0">
      <alignment horizontal="left" vertical="center" indent="1"/>
    </xf>
    <xf numFmtId="0" fontId="2" fillId="11" borderId="9" applyNumberFormat="0" applyProtection="0">
      <alignment horizontal="left" vertical="center" indent="1"/>
    </xf>
    <xf numFmtId="0" fontId="2" fillId="11" borderId="9" applyNumberFormat="0" applyProtection="0">
      <alignment horizontal="left" vertical="center" indent="1"/>
    </xf>
    <xf numFmtId="0" fontId="2" fillId="11" borderId="9" applyNumberFormat="0" applyProtection="0">
      <alignment horizontal="left" vertical="center" indent="1"/>
    </xf>
    <xf numFmtId="0" fontId="2" fillId="11" borderId="9" applyNumberFormat="0" applyProtection="0">
      <alignment horizontal="left" vertical="center" indent="1"/>
    </xf>
    <xf numFmtId="0" fontId="2" fillId="11" borderId="9" applyNumberFormat="0" applyProtection="0">
      <alignment horizontal="left" vertical="center" indent="1"/>
    </xf>
    <xf numFmtId="0" fontId="2" fillId="11" borderId="9" applyNumberFormat="0" applyProtection="0">
      <alignment horizontal="left" vertical="center" indent="1"/>
    </xf>
    <xf numFmtId="0" fontId="2" fillId="11" borderId="9" applyNumberFormat="0" applyProtection="0">
      <alignment horizontal="left" vertical="center" indent="1"/>
    </xf>
    <xf numFmtId="0" fontId="2" fillId="11" borderId="9" applyNumberFormat="0" applyProtection="0">
      <alignment horizontal="left" vertical="center" indent="1"/>
    </xf>
    <xf numFmtId="0" fontId="2" fillId="11" borderId="9" applyNumberFormat="0" applyProtection="0">
      <alignment horizontal="left" vertical="center" indent="1" justifyLastLine="1"/>
    </xf>
    <xf numFmtId="0" fontId="2" fillId="11" borderId="9" applyNumberFormat="0" applyProtection="0">
      <alignment horizontal="left" vertical="center" indent="1"/>
    </xf>
    <xf numFmtId="0" fontId="2" fillId="11" borderId="9" applyNumberFormat="0" applyProtection="0">
      <alignment horizontal="left" vertical="center" indent="1"/>
    </xf>
    <xf numFmtId="0" fontId="2" fillId="11" borderId="9" applyNumberFormat="0" applyProtection="0">
      <alignment horizontal="left" vertical="center" indent="1"/>
    </xf>
    <xf numFmtId="0" fontId="2" fillId="11" borderId="9" applyNumberFormat="0" applyProtection="0">
      <alignment horizontal="left" vertical="center" indent="1"/>
    </xf>
    <xf numFmtId="0" fontId="2" fillId="11" borderId="9" applyNumberFormat="0" applyProtection="0">
      <alignment horizontal="left" vertical="center" indent="1"/>
    </xf>
    <xf numFmtId="0" fontId="2" fillId="11" borderId="9" applyNumberFormat="0" applyProtection="0">
      <alignment horizontal="left" vertical="center" indent="1"/>
    </xf>
    <xf numFmtId="0" fontId="2" fillId="11" borderId="9" applyNumberFormat="0" applyProtection="0">
      <alignment horizontal="left" vertical="center" indent="1"/>
    </xf>
    <xf numFmtId="0" fontId="2" fillId="11" borderId="9" applyNumberFormat="0" applyProtection="0">
      <alignment horizontal="left" vertical="center" indent="1"/>
    </xf>
    <xf numFmtId="0" fontId="2" fillId="11" borderId="9" applyNumberFormat="0" applyProtection="0">
      <alignment horizontal="left" vertical="center" indent="1"/>
    </xf>
    <xf numFmtId="0" fontId="2" fillId="11" borderId="9" applyNumberFormat="0" applyProtection="0">
      <alignment horizontal="left" vertical="center" indent="1"/>
    </xf>
    <xf numFmtId="0" fontId="2" fillId="11" borderId="9" applyNumberFormat="0" applyProtection="0">
      <alignment horizontal="left" vertical="center" indent="1"/>
    </xf>
    <xf numFmtId="0" fontId="2" fillId="11" borderId="9" applyNumberFormat="0" applyProtection="0">
      <alignment horizontal="left" vertical="center" indent="1"/>
    </xf>
    <xf numFmtId="0" fontId="2" fillId="45" borderId="10" applyNumberFormat="0" applyProtection="0">
      <alignment horizontal="left" vertical="top" indent="2"/>
    </xf>
    <xf numFmtId="0" fontId="2" fillId="45" borderId="10" applyNumberFormat="0" applyProtection="0">
      <alignment horizontal="left" vertical="top"/>
    </xf>
    <xf numFmtId="0" fontId="2" fillId="45" borderId="10" applyNumberFormat="0" applyProtection="0">
      <alignment horizontal="left" vertical="top" indent="2"/>
    </xf>
    <xf numFmtId="0" fontId="2" fillId="11" borderId="10" applyNumberFormat="0" applyProtection="0">
      <alignment horizontal="left" vertical="top" indent="1"/>
    </xf>
    <xf numFmtId="0" fontId="2" fillId="11" borderId="10" applyNumberFormat="0" applyProtection="0">
      <alignment horizontal="left" vertical="top" indent="1"/>
    </xf>
    <xf numFmtId="0" fontId="2" fillId="11" borderId="10" applyNumberFormat="0" applyProtection="0">
      <alignment horizontal="left" vertical="top" indent="1"/>
    </xf>
    <xf numFmtId="0" fontId="2" fillId="11" borderId="10" applyNumberFormat="0" applyProtection="0">
      <alignment horizontal="left" vertical="top" indent="1"/>
    </xf>
    <xf numFmtId="0" fontId="2" fillId="11" borderId="10" applyNumberFormat="0" applyProtection="0">
      <alignment horizontal="left" vertical="top" indent="1"/>
    </xf>
    <xf numFmtId="0" fontId="2" fillId="11" borderId="10" applyNumberFormat="0" applyProtection="0">
      <alignment horizontal="left" vertical="top" indent="1"/>
    </xf>
    <xf numFmtId="0" fontId="2" fillId="11" borderId="10" applyNumberFormat="0" applyProtection="0">
      <alignment horizontal="left" vertical="top" indent="1"/>
    </xf>
    <xf numFmtId="0" fontId="2" fillId="11" borderId="10" applyNumberFormat="0" applyProtection="0">
      <alignment horizontal="left" vertical="top" indent="1"/>
    </xf>
    <xf numFmtId="0" fontId="2" fillId="11" borderId="10" applyNumberFormat="0" applyProtection="0">
      <alignment horizontal="left" vertical="top" indent="1"/>
    </xf>
    <xf numFmtId="0" fontId="2" fillId="11" borderId="10" applyNumberFormat="0" applyProtection="0">
      <alignment horizontal="left" vertical="top" indent="1"/>
    </xf>
    <xf numFmtId="0" fontId="2" fillId="11" borderId="10" applyNumberFormat="0" applyProtection="0">
      <alignment horizontal="left" vertical="top" indent="1"/>
    </xf>
    <xf numFmtId="0" fontId="2" fillId="11" borderId="10" applyNumberFormat="0" applyProtection="0">
      <alignment horizontal="left" vertical="top" indent="1"/>
    </xf>
    <xf numFmtId="0" fontId="2" fillId="11" borderId="10" applyNumberFormat="0" applyProtection="0">
      <alignment horizontal="left" vertical="top" indent="1"/>
    </xf>
    <xf numFmtId="0" fontId="2" fillId="11" borderId="10" applyNumberFormat="0" applyProtection="0">
      <alignment horizontal="left" vertical="top" indent="1"/>
    </xf>
    <xf numFmtId="0" fontId="2" fillId="11" borderId="10" applyNumberFormat="0" applyProtection="0">
      <alignment horizontal="left" vertical="top" indent="1"/>
    </xf>
    <xf numFmtId="0" fontId="2" fillId="11" borderId="10" applyNumberFormat="0" applyProtection="0">
      <alignment horizontal="left" vertical="top" indent="1"/>
    </xf>
    <xf numFmtId="0" fontId="2" fillId="11" borderId="10" applyNumberFormat="0" applyProtection="0">
      <alignment horizontal="left" vertical="top" indent="1"/>
    </xf>
    <xf numFmtId="0" fontId="2" fillId="11" borderId="10" applyNumberFormat="0" applyProtection="0">
      <alignment horizontal="left" vertical="top" indent="1"/>
    </xf>
    <xf numFmtId="0" fontId="2" fillId="45" borderId="10" applyNumberFormat="0" applyProtection="0">
      <alignment horizontal="left" vertical="top" indent="2"/>
    </xf>
    <xf numFmtId="0" fontId="2" fillId="45" borderId="10" applyNumberFormat="0" applyProtection="0">
      <alignment horizontal="left" vertical="top" indent="2"/>
    </xf>
    <xf numFmtId="0" fontId="2" fillId="45" borderId="10" applyNumberFormat="0" applyProtection="0">
      <alignment horizontal="left" vertical="top" indent="2"/>
    </xf>
    <xf numFmtId="0" fontId="2" fillId="45" borderId="10" applyNumberFormat="0" applyProtection="0">
      <alignment horizontal="left" vertical="top" indent="2"/>
    </xf>
    <xf numFmtId="0" fontId="2" fillId="45" borderId="10" applyNumberFormat="0" applyProtection="0">
      <alignment horizontal="left" vertical="top" indent="2"/>
    </xf>
    <xf numFmtId="0" fontId="2" fillId="45" borderId="10" applyNumberFormat="0" applyProtection="0">
      <alignment horizontal="left" vertical="top" indent="2"/>
    </xf>
    <xf numFmtId="0" fontId="2" fillId="45" borderId="10" applyNumberFormat="0" applyProtection="0">
      <alignment horizontal="left" vertical="top" indent="2"/>
    </xf>
    <xf numFmtId="0" fontId="2" fillId="45" borderId="10" applyNumberFormat="0" applyProtection="0">
      <alignment horizontal="left" vertical="top" indent="2"/>
    </xf>
    <xf numFmtId="0" fontId="2" fillId="45" borderId="10" applyNumberFormat="0" applyProtection="0">
      <alignment horizontal="left" vertical="top" indent="2"/>
    </xf>
    <xf numFmtId="0" fontId="2" fillId="45" borderId="10" applyNumberFormat="0" applyProtection="0">
      <alignment horizontal="left" vertical="top" indent="2"/>
    </xf>
    <xf numFmtId="0" fontId="2" fillId="45" borderId="10" applyNumberFormat="0" applyProtection="0">
      <alignment horizontal="left" vertical="top" indent="2"/>
    </xf>
    <xf numFmtId="0" fontId="2" fillId="45" borderId="10" applyNumberFormat="0" applyProtection="0">
      <alignment horizontal="left" vertical="top" indent="2"/>
    </xf>
    <xf numFmtId="0" fontId="2" fillId="45" borderId="10" applyNumberFormat="0" applyProtection="0">
      <alignment horizontal="left" vertical="top" indent="2"/>
    </xf>
    <xf numFmtId="0" fontId="2" fillId="45" borderId="10" applyNumberFormat="0" applyProtection="0">
      <alignment horizontal="left" vertical="top" indent="2"/>
    </xf>
    <xf numFmtId="0" fontId="2" fillId="45" borderId="10" applyNumberFormat="0" applyProtection="0">
      <alignment horizontal="left" vertical="top" indent="2"/>
    </xf>
    <xf numFmtId="0" fontId="2" fillId="45" borderId="10" applyNumberFormat="0" applyProtection="0">
      <alignment horizontal="left" vertical="top" indent="2"/>
    </xf>
    <xf numFmtId="0" fontId="2" fillId="45" borderId="10" applyNumberFormat="0" applyProtection="0">
      <alignment horizontal="left" vertical="top" indent="2"/>
    </xf>
    <xf numFmtId="0" fontId="2" fillId="45" borderId="10" applyNumberFormat="0" applyProtection="0">
      <alignment horizontal="left" vertical="top" indent="2"/>
    </xf>
    <xf numFmtId="0" fontId="2" fillId="45" borderId="10" applyNumberFormat="0" applyProtection="0">
      <alignment horizontal="left" vertical="top" indent="2"/>
    </xf>
    <xf numFmtId="0" fontId="2" fillId="45" borderId="10" applyNumberFormat="0" applyProtection="0">
      <alignment horizontal="left" vertical="top"/>
    </xf>
    <xf numFmtId="0" fontId="2" fillId="45" borderId="10" applyNumberFormat="0" applyProtection="0">
      <alignment horizontal="left" vertical="top" indent="2"/>
    </xf>
    <xf numFmtId="0" fontId="2" fillId="45" borderId="10" applyNumberFormat="0" applyProtection="0">
      <alignment horizontal="left" vertical="top" indent="2"/>
    </xf>
    <xf numFmtId="0" fontId="2" fillId="45" borderId="10" applyNumberFormat="0" applyProtection="0">
      <alignment horizontal="left" vertical="top" indent="2"/>
    </xf>
    <xf numFmtId="0" fontId="2" fillId="45" borderId="10" applyNumberFormat="0" applyProtection="0">
      <alignment horizontal="left" vertical="top" indent="2"/>
    </xf>
    <xf numFmtId="0" fontId="2" fillId="45" borderId="10" applyNumberFormat="0" applyProtection="0">
      <alignment horizontal="left" vertical="top" indent="2"/>
    </xf>
    <xf numFmtId="0" fontId="2" fillId="45" borderId="10" applyNumberFormat="0" applyProtection="0">
      <alignment horizontal="left" vertical="top" indent="2"/>
    </xf>
    <xf numFmtId="0" fontId="2" fillId="45" borderId="10" applyNumberFormat="0" applyProtection="0">
      <alignment horizontal="left" vertical="top" indent="2"/>
    </xf>
    <xf numFmtId="0" fontId="2" fillId="45" borderId="10" applyNumberFormat="0" applyProtection="0">
      <alignment horizontal="left" vertical="top" indent="2"/>
    </xf>
    <xf numFmtId="0" fontId="2" fillId="45" borderId="10" applyNumberFormat="0" applyProtection="0">
      <alignment horizontal="left" vertical="top" indent="2"/>
    </xf>
    <xf numFmtId="0" fontId="2" fillId="45" borderId="10" applyNumberFormat="0" applyProtection="0">
      <alignment horizontal="left" vertical="top" indent="2"/>
    </xf>
    <xf numFmtId="0" fontId="2" fillId="45" borderId="10" applyNumberFormat="0" applyProtection="0">
      <alignment horizontal="left" vertical="top" indent="2"/>
    </xf>
    <xf numFmtId="0" fontId="2" fillId="45" borderId="10" applyNumberFormat="0" applyProtection="0">
      <alignment horizontal="left" vertical="top" indent="2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 justifyLastLine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 justifyLastLine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9" applyNumberFormat="0" applyProtection="0">
      <alignment horizontal="left" vertical="center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4" borderId="10" applyNumberFormat="0" applyProtection="0">
      <alignment horizontal="left" vertical="top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 justifyLastLine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 justifyLastLine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9" applyNumberFormat="0" applyProtection="0">
      <alignment horizontal="left" vertical="center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8" borderId="10" applyNumberFormat="0" applyProtection="0">
      <alignment horizontal="left" vertical="top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 justifyLastLine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 justifyLastLine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9" applyNumberFormat="0" applyProtection="0">
      <alignment horizontal="left" vertical="center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0" fontId="2" fillId="43" borderId="10" applyNumberFormat="0" applyProtection="0">
      <alignment horizontal="left" vertical="top" indent="1"/>
    </xf>
    <xf numFmtId="4" fontId="21" fillId="4" borderId="11" applyNumberFormat="0" applyProtection="0">
      <alignment horizontal="left" vertical="center" indent="1"/>
    </xf>
    <xf numFmtId="4" fontId="21" fillId="4" borderId="11" applyNumberFormat="0" applyProtection="0">
      <alignment horizontal="left" vertical="center" indent="1" justifyLastLine="1"/>
    </xf>
    <xf numFmtId="4" fontId="21" fillId="4" borderId="11" applyNumberFormat="0" applyProtection="0">
      <alignment horizontal="left" vertical="center" indent="1" justifyLastLine="1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0" fontId="2" fillId="42" borderId="12" applyNumberFormat="0">
      <protection locked="0"/>
    </xf>
    <xf numFmtId="4" fontId="4" fillId="6" borderId="10" applyNumberFormat="0" applyProtection="0">
      <alignment vertical="center"/>
    </xf>
    <xf numFmtId="4" fontId="2" fillId="6" borderId="13" applyNumberFormat="0" applyProtection="0">
      <alignment vertical="center"/>
    </xf>
    <xf numFmtId="4" fontId="2" fillId="6" borderId="13" applyNumberFormat="0" applyProtection="0">
      <alignment vertical="center"/>
    </xf>
    <xf numFmtId="4" fontId="2" fillId="6" borderId="13" applyNumberFormat="0" applyProtection="0">
      <alignment vertical="center"/>
    </xf>
    <xf numFmtId="4" fontId="2" fillId="6" borderId="13" applyNumberFormat="0" applyProtection="0">
      <alignment vertical="center"/>
    </xf>
    <xf numFmtId="4" fontId="2" fillId="6" borderId="13" applyNumberFormat="0" applyProtection="0">
      <alignment vertical="center"/>
    </xf>
    <xf numFmtId="4" fontId="2" fillId="6" borderId="13" applyNumberFormat="0" applyProtection="0">
      <alignment vertical="center"/>
    </xf>
    <xf numFmtId="4" fontId="2" fillId="6" borderId="13" applyNumberFormat="0" applyProtection="0">
      <alignment vertical="center"/>
    </xf>
    <xf numFmtId="4" fontId="2" fillId="6" borderId="13" applyNumberFormat="0" applyProtection="0">
      <alignment vertical="center"/>
    </xf>
    <xf numFmtId="4" fontId="2" fillId="6" borderId="13" applyNumberFormat="0" applyProtection="0">
      <alignment vertical="center"/>
    </xf>
    <xf numFmtId="4" fontId="2" fillId="6" borderId="13" applyNumberFormat="0" applyProtection="0">
      <alignment vertical="center"/>
    </xf>
    <xf numFmtId="4" fontId="2" fillId="6" borderId="13" applyNumberFormat="0" applyProtection="0">
      <alignment vertical="center"/>
    </xf>
    <xf numFmtId="4" fontId="2" fillId="6" borderId="13" applyNumberFormat="0" applyProtection="0">
      <alignment vertical="center"/>
    </xf>
    <xf numFmtId="4" fontId="2" fillId="6" borderId="13" applyNumberFormat="0" applyProtection="0">
      <alignment vertical="center"/>
    </xf>
    <xf numFmtId="4" fontId="2" fillId="6" borderId="13" applyNumberFormat="0" applyProtection="0">
      <alignment vertical="center"/>
    </xf>
    <xf numFmtId="4" fontId="2" fillId="6" borderId="13" applyNumberFormat="0" applyProtection="0">
      <alignment vertical="center"/>
    </xf>
    <xf numFmtId="4" fontId="2" fillId="6" borderId="13" applyNumberFormat="0" applyProtection="0">
      <alignment vertical="center"/>
    </xf>
    <xf numFmtId="4" fontId="2" fillId="6" borderId="13" applyNumberFormat="0" applyProtection="0">
      <alignment vertical="center"/>
    </xf>
    <xf numFmtId="4" fontId="2" fillId="6" borderId="13" applyNumberFormat="0" applyProtection="0">
      <alignment vertical="center"/>
    </xf>
    <xf numFmtId="4" fontId="2" fillId="6" borderId="13" applyNumberFormat="0" applyProtection="0">
      <alignment vertical="center"/>
    </xf>
    <xf numFmtId="4" fontId="2" fillId="6" borderId="13" applyNumberFormat="0" applyProtection="0">
      <alignment vertical="center"/>
    </xf>
    <xf numFmtId="4" fontId="2" fillId="6" borderId="13" applyNumberFormat="0" applyProtection="0">
      <alignment vertical="center"/>
    </xf>
    <xf numFmtId="4" fontId="2" fillId="6" borderId="13" applyNumberFormat="0" applyProtection="0">
      <alignment vertical="center"/>
    </xf>
    <xf numFmtId="4" fontId="2" fillId="0" borderId="14" applyNumberFormat="0" applyProtection="0">
      <alignment vertical="center"/>
    </xf>
    <xf numFmtId="4" fontId="2" fillId="0" borderId="14" applyNumberFormat="0" applyProtection="0">
      <alignment vertical="center"/>
    </xf>
    <xf numFmtId="4" fontId="4" fillId="6" borderId="10" applyNumberFormat="0" applyProtection="0">
      <alignment horizontal="left" vertical="center" indent="1"/>
    </xf>
    <xf numFmtId="0" fontId="4" fillId="6" borderId="10" applyNumberFormat="0" applyProtection="0">
      <alignment horizontal="left" vertical="top" indent="1"/>
    </xf>
    <xf numFmtId="4" fontId="4" fillId="43" borderId="9" applyNumberFormat="0" applyProtection="0">
      <alignment horizontal="right" vertical="center"/>
    </xf>
    <xf numFmtId="4" fontId="24" fillId="43" borderId="9" applyNumberFormat="0" applyProtection="0">
      <alignment horizontal="right" vertical="center"/>
    </xf>
    <xf numFmtId="4" fontId="4" fillId="4" borderId="9" applyNumberFormat="0" applyProtection="0">
      <alignment horizontal="left" vertical="center"/>
    </xf>
    <xf numFmtId="4" fontId="4" fillId="4" borderId="9" applyNumberFormat="0" applyProtection="0">
      <alignment horizontal="left" vertical="center" indent="1"/>
    </xf>
    <xf numFmtId="0" fontId="4" fillId="4" borderId="10" applyNumberFormat="0" applyProtection="0">
      <alignment horizontal="left" vertical="top" indent="1"/>
    </xf>
    <xf numFmtId="4" fontId="25" fillId="0" borderId="0" applyNumberFormat="0" applyProtection="0">
      <alignment horizontal="left" vertical="center" indent="1"/>
    </xf>
    <xf numFmtId="4" fontId="25" fillId="46" borderId="11" applyNumberFormat="0" applyProtection="0">
      <alignment horizontal="left" vertical="center" indent="1"/>
    </xf>
    <xf numFmtId="4" fontId="25" fillId="46" borderId="11" applyNumberFormat="0" applyProtection="0">
      <alignment horizontal="left" vertical="center" indent="1"/>
    </xf>
    <xf numFmtId="4" fontId="25" fillId="46" borderId="11" applyNumberFormat="0" applyProtection="0">
      <alignment horizontal="left" vertical="center" indent="1"/>
    </xf>
    <xf numFmtId="4" fontId="25" fillId="46" borderId="11" applyNumberFormat="0" applyProtection="0">
      <alignment horizontal="left" vertical="center" indent="1"/>
    </xf>
    <xf numFmtId="4" fontId="25" fillId="46" borderId="11" applyNumberFormat="0" applyProtection="0">
      <alignment horizontal="left" vertical="center" indent="1"/>
    </xf>
    <xf numFmtId="4" fontId="25" fillId="46" borderId="11" applyNumberFormat="0" applyProtection="0">
      <alignment horizontal="left" vertical="center" indent="1"/>
    </xf>
    <xf numFmtId="4" fontId="25" fillId="46" borderId="11" applyNumberFormat="0" applyProtection="0">
      <alignment horizontal="left" vertical="center" indent="1"/>
    </xf>
    <xf numFmtId="4" fontId="25" fillId="46" borderId="11" applyNumberFormat="0" applyProtection="0">
      <alignment horizontal="left" vertical="center" indent="1"/>
    </xf>
    <xf numFmtId="4" fontId="25" fillId="46" borderId="11" applyNumberFormat="0" applyProtection="0">
      <alignment horizontal="left" vertical="center" indent="1"/>
    </xf>
    <xf numFmtId="4" fontId="25" fillId="46" borderId="11" applyNumberFormat="0" applyProtection="0">
      <alignment horizontal="left" vertical="center" indent="1"/>
    </xf>
    <xf numFmtId="4" fontId="25" fillId="46" borderId="11" applyNumberFormat="0" applyProtection="0">
      <alignment horizontal="left" vertical="center" indent="1"/>
    </xf>
    <xf numFmtId="4" fontId="25" fillId="46" borderId="11" applyNumberFormat="0" applyProtection="0">
      <alignment horizontal="left" vertical="center" indent="1"/>
    </xf>
    <xf numFmtId="4" fontId="25" fillId="46" borderId="11" applyNumberFormat="0" applyProtection="0">
      <alignment horizontal="left" vertical="center" indent="1"/>
    </xf>
    <xf numFmtId="4" fontId="25" fillId="46" borderId="11" applyNumberFormat="0" applyProtection="0">
      <alignment horizontal="left" vertical="center" indent="1"/>
    </xf>
    <xf numFmtId="4" fontId="25" fillId="46" borderId="11" applyNumberFormat="0" applyProtection="0">
      <alignment horizontal="left" vertical="center" indent="1"/>
    </xf>
    <xf numFmtId="4" fontId="25" fillId="46" borderId="11" applyNumberFormat="0" applyProtection="0">
      <alignment horizontal="left" vertical="center" indent="1"/>
    </xf>
    <xf numFmtId="4" fontId="25" fillId="46" borderId="11" applyNumberFormat="0" applyProtection="0">
      <alignment horizontal="left" vertical="center" indent="1"/>
    </xf>
    <xf numFmtId="4" fontId="25" fillId="46" borderId="11" applyNumberFormat="0" applyProtection="0">
      <alignment horizontal="left" vertical="center" indent="1"/>
    </xf>
    <xf numFmtId="4" fontId="25" fillId="46" borderId="11" applyNumberFormat="0" applyProtection="0">
      <alignment horizontal="left" vertical="center" indent="1"/>
    </xf>
    <xf numFmtId="4" fontId="25" fillId="46" borderId="11" applyNumberFormat="0" applyProtection="0">
      <alignment horizontal="left" vertical="center" indent="1"/>
    </xf>
    <xf numFmtId="4" fontId="25" fillId="46" borderId="11" applyNumberFormat="0" applyProtection="0">
      <alignment horizontal="left" vertical="center" indent="1"/>
    </xf>
    <xf numFmtId="4" fontId="25" fillId="46" borderId="11" applyNumberFormat="0" applyProtection="0">
      <alignment horizontal="left" vertical="center" indent="1"/>
    </xf>
    <xf numFmtId="4" fontId="25" fillId="46" borderId="11" applyNumberFormat="0" applyProtection="0">
      <alignment horizontal="left" vertical="center" indent="1" justifyLastLine="1"/>
    </xf>
    <xf numFmtId="4" fontId="25" fillId="46" borderId="11" applyNumberFormat="0" applyProtection="0">
      <alignment horizontal="left" vertical="center" indent="1" justifyLastLine="1"/>
    </xf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4"/>
    <xf numFmtId="0" fontId="2" fillId="0" borderId="14"/>
    <xf numFmtId="4" fontId="2" fillId="43" borderId="13" applyNumberFormat="0" applyProtection="0">
      <alignment horizontal="right" vertical="center"/>
    </xf>
    <xf numFmtId="4" fontId="2" fillId="43" borderId="13" applyNumberFormat="0" applyProtection="0">
      <alignment horizontal="right" vertical="center"/>
    </xf>
    <xf numFmtId="4" fontId="2" fillId="43" borderId="13" applyNumberFormat="0" applyProtection="0">
      <alignment horizontal="right" vertical="center"/>
    </xf>
    <xf numFmtId="4" fontId="2" fillId="43" borderId="13" applyNumberFormat="0" applyProtection="0">
      <alignment horizontal="right" vertical="center"/>
    </xf>
    <xf numFmtId="4" fontId="2" fillId="43" borderId="13" applyNumberFormat="0" applyProtection="0">
      <alignment horizontal="right" vertical="center"/>
    </xf>
    <xf numFmtId="4" fontId="2" fillId="43" borderId="13" applyNumberFormat="0" applyProtection="0">
      <alignment horizontal="right" vertical="center"/>
    </xf>
    <xf numFmtId="4" fontId="2" fillId="43" borderId="13" applyNumberFormat="0" applyProtection="0">
      <alignment horizontal="right" vertical="center"/>
    </xf>
    <xf numFmtId="4" fontId="2" fillId="43" borderId="13" applyNumberFormat="0" applyProtection="0">
      <alignment horizontal="right" vertical="center"/>
    </xf>
    <xf numFmtId="4" fontId="2" fillId="43" borderId="13" applyNumberFormat="0" applyProtection="0">
      <alignment horizontal="right" vertical="center"/>
    </xf>
    <xf numFmtId="4" fontId="2" fillId="43" borderId="13" applyNumberFormat="0" applyProtection="0">
      <alignment horizontal="right" vertical="center"/>
    </xf>
    <xf numFmtId="4" fontId="2" fillId="43" borderId="13" applyNumberFormat="0" applyProtection="0">
      <alignment horizontal="right" vertical="center"/>
    </xf>
    <xf numFmtId="4" fontId="2" fillId="43" borderId="13" applyNumberFormat="0" applyProtection="0">
      <alignment horizontal="right" vertical="center"/>
    </xf>
    <xf numFmtId="4" fontId="2" fillId="43" borderId="13" applyNumberFormat="0" applyProtection="0">
      <alignment horizontal="right" vertical="center"/>
    </xf>
    <xf numFmtId="4" fontId="2" fillId="43" borderId="13" applyNumberFormat="0" applyProtection="0">
      <alignment horizontal="right" vertical="center"/>
    </xf>
    <xf numFmtId="4" fontId="2" fillId="43" borderId="13" applyNumberFormat="0" applyProtection="0">
      <alignment horizontal="right" vertical="center"/>
    </xf>
    <xf numFmtId="4" fontId="2" fillId="43" borderId="13" applyNumberFormat="0" applyProtection="0">
      <alignment horizontal="right" vertical="center"/>
    </xf>
    <xf numFmtId="4" fontId="2" fillId="43" borderId="13" applyNumberFormat="0" applyProtection="0">
      <alignment horizontal="right" vertical="center"/>
    </xf>
    <xf numFmtId="4" fontId="2" fillId="43" borderId="13" applyNumberFormat="0" applyProtection="0">
      <alignment horizontal="right" vertical="center"/>
    </xf>
    <xf numFmtId="4" fontId="2" fillId="43" borderId="13" applyNumberFormat="0" applyProtection="0">
      <alignment horizontal="right" vertical="center"/>
    </xf>
    <xf numFmtId="4" fontId="2" fillId="43" borderId="13" applyNumberFormat="0" applyProtection="0">
      <alignment horizontal="right" vertical="center"/>
    </xf>
    <xf numFmtId="4" fontId="2" fillId="43" borderId="13" applyNumberFormat="0" applyProtection="0">
      <alignment horizontal="right" vertical="center"/>
    </xf>
    <xf numFmtId="4" fontId="2" fillId="43" borderId="13" applyNumberFormat="0" applyProtection="0">
      <alignment horizontal="right" vertical="center"/>
    </xf>
    <xf numFmtId="4" fontId="2" fillId="0" borderId="14" applyNumberFormat="0" applyProtection="0">
      <alignment horizontal="right" vertical="center"/>
    </xf>
    <xf numFmtId="4" fontId="2" fillId="0" borderId="14" applyNumberFormat="0" applyProtection="0">
      <alignment horizontal="right" vertical="center"/>
    </xf>
    <xf numFmtId="0" fontId="26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11" fillId="0" borderId="15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298">
    <xf numFmtId="0" fontId="0" fillId="0" borderId="0" xfId="0"/>
    <xf numFmtId="0" fontId="3" fillId="0" borderId="13" xfId="0" applyFont="1" applyFill="1" applyBorder="1" applyAlignment="1">
      <alignment horizontal="center"/>
    </xf>
    <xf numFmtId="0" fontId="0" fillId="0" borderId="13" xfId="0" applyBorder="1"/>
    <xf numFmtId="0" fontId="3" fillId="0" borderId="13" xfId="2002" applyFont="1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3" fillId="42" borderId="13" xfId="2002" applyFont="1" applyFill="1" applyBorder="1" applyAlignment="1">
      <alignment horizontal="center"/>
    </xf>
    <xf numFmtId="0" fontId="3" fillId="47" borderId="13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3" fillId="42" borderId="13" xfId="0" applyFont="1" applyFill="1" applyBorder="1" applyAlignment="1">
      <alignment horizontal="center"/>
    </xf>
    <xf numFmtId="0" fontId="0" fillId="47" borderId="13" xfId="0" applyFill="1" applyBorder="1" applyAlignment="1">
      <alignment horizontal="center"/>
    </xf>
    <xf numFmtId="0" fontId="3" fillId="0" borderId="0" xfId="2002" applyFont="1" applyFill="1" applyBorder="1" applyAlignment="1">
      <alignment horizontal="center"/>
    </xf>
    <xf numFmtId="0" fontId="0" fillId="0" borderId="0" xfId="0" applyBorder="1"/>
    <xf numFmtId="0" fontId="3" fillId="0" borderId="13" xfId="2002" applyFont="1" applyFill="1" applyBorder="1" applyAlignment="1">
      <alignment horizontal="center" wrapText="1"/>
    </xf>
    <xf numFmtId="49" fontId="0" fillId="0" borderId="13" xfId="0" applyNumberFormat="1" applyBorder="1" applyAlignment="1">
      <alignment horizontal="center"/>
    </xf>
    <xf numFmtId="49" fontId="3" fillId="0" borderId="13" xfId="2002" applyNumberFormat="1" applyFont="1" applyFill="1" applyBorder="1" applyAlignment="1">
      <alignment horizontal="center"/>
    </xf>
    <xf numFmtId="49" fontId="3" fillId="42" borderId="13" xfId="2002" applyNumberFormat="1" applyFont="1" applyFill="1" applyBorder="1" applyAlignment="1">
      <alignment horizontal="center"/>
    </xf>
    <xf numFmtId="0" fontId="3" fillId="42" borderId="13" xfId="2002" applyFont="1" applyFill="1" applyBorder="1" applyAlignment="1">
      <alignment horizontal="left"/>
    </xf>
    <xf numFmtId="0" fontId="3" fillId="42" borderId="0" xfId="2002" applyFont="1" applyFill="1" applyBorder="1" applyAlignment="1">
      <alignment horizontal="left"/>
    </xf>
    <xf numFmtId="49" fontId="3" fillId="42" borderId="0" xfId="2002" applyNumberFormat="1" applyFont="1" applyFill="1" applyBorder="1" applyAlignment="1">
      <alignment horizontal="center"/>
    </xf>
    <xf numFmtId="0" fontId="3" fillId="42" borderId="13" xfId="2002" applyFont="1" applyFill="1" applyBorder="1" applyAlignment="1">
      <alignment horizontal="center" wrapText="1"/>
    </xf>
    <xf numFmtId="0" fontId="5" fillId="48" borderId="13" xfId="2002" applyFont="1" applyFill="1" applyBorder="1" applyAlignment="1">
      <alignment horizontal="center"/>
    </xf>
    <xf numFmtId="17" fontId="3" fillId="0" borderId="13" xfId="2002" applyNumberFormat="1" applyFont="1" applyFill="1" applyBorder="1" applyAlignment="1">
      <alignment horizontal="center"/>
    </xf>
    <xf numFmtId="0" fontId="30" fillId="0" borderId="13" xfId="2005" applyFont="1" applyFill="1" applyBorder="1" applyAlignment="1">
      <alignment horizontal="center"/>
    </xf>
    <xf numFmtId="164" fontId="3" fillId="0" borderId="13" xfId="2003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3" xfId="0" applyFont="1" applyBorder="1"/>
    <xf numFmtId="0" fontId="0" fillId="0" borderId="14" xfId="0" applyBorder="1"/>
    <xf numFmtId="0" fontId="0" fillId="0" borderId="16" xfId="0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0" fillId="0" borderId="18" xfId="0" applyFill="1" applyBorder="1" applyAlignment="1">
      <alignment horizontal="center"/>
    </xf>
    <xf numFmtId="0" fontId="0" fillId="42" borderId="0" xfId="0" applyFill="1"/>
    <xf numFmtId="0" fontId="0" fillId="42" borderId="13" xfId="0" applyFill="1" applyBorder="1" applyAlignment="1">
      <alignment horizontal="center"/>
    </xf>
    <xf numFmtId="0" fontId="1" fillId="48" borderId="13" xfId="0" applyFont="1" applyFill="1" applyBorder="1" applyAlignment="1">
      <alignment horizontal="center"/>
    </xf>
    <xf numFmtId="165" fontId="0" fillId="0" borderId="13" xfId="0" applyNumberFormat="1" applyBorder="1" applyAlignment="1">
      <alignment horizontal="center"/>
    </xf>
    <xf numFmtId="3" fontId="0" fillId="0" borderId="13" xfId="0" applyNumberFormat="1" applyBorder="1" applyAlignment="1">
      <alignment horizontal="center"/>
    </xf>
    <xf numFmtId="165" fontId="3" fillId="0" borderId="13" xfId="2002" applyNumberFormat="1" applyFont="1" applyFill="1" applyBorder="1" applyAlignment="1">
      <alignment horizontal="center"/>
    </xf>
    <xf numFmtId="165" fontId="3" fillId="0" borderId="13" xfId="2002" applyNumberFormat="1" applyFont="1" applyFill="1" applyBorder="1" applyAlignment="1">
      <alignment horizontal="center" wrapText="1"/>
    </xf>
    <xf numFmtId="0" fontId="32" fillId="0" borderId="13" xfId="2002" applyFont="1" applyFill="1" applyBorder="1" applyAlignment="1">
      <alignment horizontal="center"/>
    </xf>
    <xf numFmtId="0" fontId="1" fillId="42" borderId="13" xfId="0" applyFont="1" applyFill="1" applyBorder="1" applyAlignment="1">
      <alignment horizontal="center"/>
    </xf>
    <xf numFmtId="49" fontId="3" fillId="0" borderId="13" xfId="2002" applyNumberFormat="1" applyFont="1" applyFill="1" applyBorder="1" applyAlignment="1">
      <alignment horizontal="left"/>
    </xf>
    <xf numFmtId="0" fontId="31" fillId="0" borderId="13" xfId="0" applyFont="1" applyBorder="1" applyAlignment="1">
      <alignment horizontal="center"/>
    </xf>
    <xf numFmtId="165" fontId="31" fillId="0" borderId="13" xfId="0" applyNumberFormat="1" applyFont="1" applyBorder="1" applyAlignment="1">
      <alignment horizontal="center"/>
    </xf>
    <xf numFmtId="3" fontId="31" fillId="0" borderId="13" xfId="0" applyNumberFormat="1" applyFont="1" applyBorder="1" applyAlignment="1">
      <alignment horizontal="center"/>
    </xf>
    <xf numFmtId="0" fontId="1" fillId="49" borderId="13" xfId="0" applyFont="1" applyFill="1" applyBorder="1" applyAlignment="1">
      <alignment horizontal="center"/>
    </xf>
    <xf numFmtId="166" fontId="31" fillId="0" borderId="13" xfId="0" applyNumberFormat="1" applyFont="1" applyBorder="1" applyAlignment="1">
      <alignment horizontal="center"/>
    </xf>
    <xf numFmtId="0" fontId="32" fillId="0" borderId="13" xfId="0" applyFont="1" applyFill="1" applyBorder="1" applyAlignment="1">
      <alignment horizontal="center"/>
    </xf>
    <xf numFmtId="0" fontId="31" fillId="42" borderId="13" xfId="0" applyFont="1" applyFill="1" applyBorder="1" applyAlignment="1">
      <alignment horizontal="center"/>
    </xf>
    <xf numFmtId="0" fontId="32" fillId="42" borderId="13" xfId="2002" applyFont="1" applyFill="1" applyBorder="1" applyAlignment="1">
      <alignment horizontal="center"/>
    </xf>
    <xf numFmtId="0" fontId="5" fillId="49" borderId="13" xfId="2002" applyFont="1" applyFill="1" applyBorder="1" applyAlignment="1">
      <alignment horizontal="center"/>
    </xf>
    <xf numFmtId="3" fontId="3" fillId="0" borderId="13" xfId="2002" applyNumberFormat="1" applyFont="1" applyFill="1" applyBorder="1" applyAlignment="1">
      <alignment horizontal="center"/>
    </xf>
    <xf numFmtId="166" fontId="3" fillId="0" borderId="13" xfId="2002" applyNumberFormat="1" applyFont="1" applyFill="1" applyBorder="1" applyAlignment="1">
      <alignment horizontal="center" wrapText="1"/>
    </xf>
    <xf numFmtId="9" fontId="0" fillId="0" borderId="13" xfId="0" applyNumberFormat="1" applyBorder="1" applyAlignment="1">
      <alignment horizontal="center"/>
    </xf>
    <xf numFmtId="0" fontId="0" fillId="0" borderId="19" xfId="0" applyBorder="1"/>
    <xf numFmtId="0" fontId="0" fillId="0" borderId="20" xfId="0" applyBorder="1"/>
    <xf numFmtId="0" fontId="0" fillId="0" borderId="19" xfId="0" applyBorder="1" applyAlignment="1">
      <alignment horizontal="center"/>
    </xf>
    <xf numFmtId="166" fontId="0" fillId="0" borderId="13" xfId="0" applyNumberFormat="1" applyBorder="1" applyAlignment="1">
      <alignment horizontal="center"/>
    </xf>
    <xf numFmtId="0" fontId="1" fillId="48" borderId="21" xfId="0" applyFont="1" applyFill="1" applyBorder="1" applyAlignment="1">
      <alignment horizontal="center"/>
    </xf>
    <xf numFmtId="0" fontId="1" fillId="48" borderId="22" xfId="0" applyFont="1" applyFill="1" applyBorder="1" applyAlignment="1">
      <alignment horizontal="center"/>
    </xf>
    <xf numFmtId="0" fontId="1" fillId="49" borderId="22" xfId="0" applyFont="1" applyFill="1" applyBorder="1" applyAlignment="1">
      <alignment horizontal="center"/>
    </xf>
    <xf numFmtId="0" fontId="1" fillId="49" borderId="23" xfId="0" applyFont="1" applyFill="1" applyBorder="1" applyAlignment="1">
      <alignment horizontal="center"/>
    </xf>
    <xf numFmtId="0" fontId="1" fillId="48" borderId="24" xfId="0" applyFont="1" applyFill="1" applyBorder="1" applyAlignment="1">
      <alignment horizontal="center"/>
    </xf>
    <xf numFmtId="0" fontId="1" fillId="48" borderId="25" xfId="0" applyFont="1" applyFill="1" applyBorder="1" applyAlignment="1">
      <alignment horizontal="center"/>
    </xf>
    <xf numFmtId="0" fontId="1" fillId="49" borderId="25" xfId="0" applyFont="1" applyFill="1" applyBorder="1" applyAlignment="1">
      <alignment horizontal="center"/>
    </xf>
    <xf numFmtId="0" fontId="1" fillId="49" borderId="26" xfId="0" applyFont="1" applyFill="1" applyBorder="1" applyAlignment="1">
      <alignment horizontal="center"/>
    </xf>
    <xf numFmtId="0" fontId="0" fillId="0" borderId="27" xfId="0" applyBorder="1"/>
    <xf numFmtId="0" fontId="0" fillId="0" borderId="28" xfId="0" applyBorder="1"/>
    <xf numFmtId="9" fontId="31" fillId="0" borderId="29" xfId="0" applyNumberFormat="1" applyFont="1" applyBorder="1" applyAlignment="1">
      <alignment horizontal="center"/>
    </xf>
    <xf numFmtId="9" fontId="31" fillId="0" borderId="28" xfId="0" applyNumberFormat="1" applyFont="1" applyBorder="1" applyAlignment="1">
      <alignment horizontal="center"/>
    </xf>
    <xf numFmtId="9" fontId="31" fillId="0" borderId="30" xfId="0" applyNumberFormat="1" applyFont="1" applyBorder="1" applyAlignment="1">
      <alignment horizontal="center"/>
    </xf>
    <xf numFmtId="0" fontId="1" fillId="42" borderId="16" xfId="0" applyFont="1" applyFill="1" applyBorder="1" applyAlignment="1">
      <alignment horizontal="center"/>
    </xf>
    <xf numFmtId="49" fontId="3" fillId="0" borderId="16" xfId="2002" applyNumberFormat="1" applyFont="1" applyFill="1" applyBorder="1" applyAlignment="1">
      <alignment horizontal="left"/>
    </xf>
    <xf numFmtId="0" fontId="0" fillId="42" borderId="16" xfId="0" applyFill="1" applyBorder="1" applyAlignment="1">
      <alignment horizontal="center"/>
    </xf>
    <xf numFmtId="0" fontId="3" fillId="42" borderId="16" xfId="2002" applyFont="1" applyFill="1" applyBorder="1" applyAlignment="1">
      <alignment horizontal="center"/>
    </xf>
    <xf numFmtId="0" fontId="3" fillId="0" borderId="16" xfId="2002" applyFont="1" applyFill="1" applyBorder="1" applyAlignment="1">
      <alignment horizontal="center"/>
    </xf>
    <xf numFmtId="0" fontId="0" fillId="0" borderId="16" xfId="0" applyBorder="1" applyAlignment="1">
      <alignment horizontal="center"/>
    </xf>
    <xf numFmtId="165" fontId="31" fillId="0" borderId="16" xfId="0" applyNumberFormat="1" applyFont="1" applyBorder="1" applyAlignment="1">
      <alignment horizontal="center"/>
    </xf>
    <xf numFmtId="166" fontId="31" fillId="0" borderId="16" xfId="0" applyNumberFormat="1" applyFont="1" applyBorder="1" applyAlignment="1">
      <alignment horizontal="center"/>
    </xf>
    <xf numFmtId="3" fontId="31" fillId="0" borderId="16" xfId="0" applyNumberFormat="1" applyFont="1" applyBorder="1" applyAlignment="1">
      <alignment horizontal="center"/>
    </xf>
    <xf numFmtId="0" fontId="31" fillId="0" borderId="18" xfId="0" applyFont="1" applyBorder="1" applyAlignment="1">
      <alignment horizontal="center"/>
    </xf>
    <xf numFmtId="0" fontId="32" fillId="0" borderId="18" xfId="2002" applyFont="1" applyFill="1" applyBorder="1" applyAlignment="1">
      <alignment horizontal="center"/>
    </xf>
    <xf numFmtId="165" fontId="31" fillId="0" borderId="18" xfId="0" applyNumberFormat="1" applyFont="1" applyBorder="1" applyAlignment="1">
      <alignment horizontal="center"/>
    </xf>
    <xf numFmtId="166" fontId="31" fillId="0" borderId="18" xfId="0" applyNumberFormat="1" applyFont="1" applyBorder="1" applyAlignment="1">
      <alignment horizontal="center"/>
    </xf>
    <xf numFmtId="3" fontId="31" fillId="0" borderId="18" xfId="0" applyNumberFormat="1" applyFont="1" applyBorder="1" applyAlignment="1">
      <alignment horizontal="center"/>
    </xf>
    <xf numFmtId="0" fontId="5" fillId="47" borderId="27" xfId="0" applyFont="1" applyFill="1" applyBorder="1" applyAlignment="1"/>
    <xf numFmtId="0" fontId="5" fillId="47" borderId="28" xfId="0" applyFont="1" applyFill="1" applyBorder="1" applyAlignment="1"/>
    <xf numFmtId="0" fontId="5" fillId="47" borderId="30" xfId="0" applyFont="1" applyFill="1" applyBorder="1" applyAlignment="1"/>
    <xf numFmtId="0" fontId="32" fillId="42" borderId="31" xfId="0" applyFont="1" applyFill="1" applyBorder="1" applyAlignment="1">
      <alignment horizontal="center"/>
    </xf>
    <xf numFmtId="166" fontId="31" fillId="0" borderId="32" xfId="0" applyNumberFormat="1" applyFont="1" applyBorder="1" applyAlignment="1">
      <alignment horizontal="center"/>
    </xf>
    <xf numFmtId="0" fontId="3" fillId="42" borderId="31" xfId="0" applyFont="1" applyFill="1" applyBorder="1" applyAlignment="1">
      <alignment horizontal="center"/>
    </xf>
    <xf numFmtId="0" fontId="33" fillId="42" borderId="31" xfId="0" applyFont="1" applyFill="1" applyBorder="1" applyAlignment="1">
      <alignment horizontal="center"/>
    </xf>
    <xf numFmtId="0" fontId="32" fillId="0" borderId="31" xfId="0" applyFont="1" applyFill="1" applyBorder="1" applyAlignment="1">
      <alignment horizontal="center"/>
    </xf>
    <xf numFmtId="0" fontId="3" fillId="0" borderId="31" xfId="0" applyFont="1" applyFill="1" applyBorder="1" applyAlignment="1">
      <alignment horizontal="center"/>
    </xf>
    <xf numFmtId="0" fontId="33" fillId="0" borderId="31" xfId="0" applyFont="1" applyFill="1" applyBorder="1" applyAlignment="1">
      <alignment horizontal="center"/>
    </xf>
    <xf numFmtId="0" fontId="32" fillId="42" borderId="31" xfId="1925" applyNumberFormat="1" applyFont="1" applyFill="1" applyBorder="1" applyAlignment="1">
      <alignment horizontal="center" vertical="center"/>
    </xf>
    <xf numFmtId="0" fontId="3" fillId="42" borderId="31" xfId="1925" applyNumberFormat="1" applyFont="1" applyFill="1" applyBorder="1" applyAlignment="1">
      <alignment horizontal="center" vertical="center"/>
    </xf>
    <xf numFmtId="0" fontId="3" fillId="42" borderId="33" xfId="0" applyFont="1" applyFill="1" applyBorder="1" applyAlignment="1">
      <alignment horizontal="center"/>
    </xf>
    <xf numFmtId="166" fontId="31" fillId="0" borderId="34" xfId="0" applyNumberFormat="1" applyFont="1" applyBorder="1" applyAlignment="1">
      <alignment horizontal="center"/>
    </xf>
    <xf numFmtId="0" fontId="31" fillId="0" borderId="35" xfId="0" applyFont="1" applyBorder="1" applyAlignment="1">
      <alignment horizontal="center"/>
    </xf>
    <xf numFmtId="166" fontId="31" fillId="0" borderId="36" xfId="0" applyNumberFormat="1" applyFont="1" applyBorder="1" applyAlignment="1">
      <alignment horizontal="center"/>
    </xf>
    <xf numFmtId="0" fontId="0" fillId="0" borderId="31" xfId="0" applyBorder="1" applyAlignment="1">
      <alignment horizontal="center"/>
    </xf>
    <xf numFmtId="0" fontId="3" fillId="0" borderId="24" xfId="0" applyFont="1" applyFill="1" applyBorder="1" applyAlignment="1">
      <alignment horizontal="center"/>
    </xf>
    <xf numFmtId="0" fontId="1" fillId="42" borderId="25" xfId="0" applyFont="1" applyFill="1" applyBorder="1" applyAlignment="1">
      <alignment horizontal="center"/>
    </xf>
    <xf numFmtId="49" fontId="3" fillId="0" borderId="25" xfId="2002" applyNumberFormat="1" applyFont="1" applyFill="1" applyBorder="1" applyAlignment="1">
      <alignment horizontal="left"/>
    </xf>
    <xf numFmtId="0" fontId="0" fillId="0" borderId="25" xfId="0" applyBorder="1" applyAlignment="1">
      <alignment horizontal="center"/>
    </xf>
    <xf numFmtId="0" fontId="3" fillId="0" borderId="25" xfId="2002" applyFont="1" applyFill="1" applyBorder="1" applyAlignment="1">
      <alignment horizontal="center"/>
    </xf>
    <xf numFmtId="165" fontId="31" fillId="0" borderId="25" xfId="0" applyNumberFormat="1" applyFont="1" applyBorder="1" applyAlignment="1">
      <alignment horizontal="center"/>
    </xf>
    <xf numFmtId="166" fontId="31" fillId="0" borderId="25" xfId="0" applyNumberFormat="1" applyFont="1" applyBorder="1" applyAlignment="1">
      <alignment horizontal="center"/>
    </xf>
    <xf numFmtId="3" fontId="31" fillId="0" borderId="25" xfId="0" applyNumberFormat="1" applyFont="1" applyBorder="1" applyAlignment="1">
      <alignment horizontal="center"/>
    </xf>
    <xf numFmtId="166" fontId="31" fillId="0" borderId="26" xfId="0" applyNumberFormat="1" applyFont="1" applyBorder="1" applyAlignment="1">
      <alignment horizontal="center"/>
    </xf>
    <xf numFmtId="0" fontId="1" fillId="48" borderId="31" xfId="0" applyFont="1" applyFill="1" applyBorder="1" applyAlignment="1">
      <alignment horizontal="center"/>
    </xf>
    <xf numFmtId="0" fontId="1" fillId="49" borderId="32" xfId="0" applyFont="1" applyFill="1" applyBorder="1" applyAlignment="1">
      <alignment horizontal="center"/>
    </xf>
    <xf numFmtId="0" fontId="0" fillId="0" borderId="37" xfId="0" applyBorder="1"/>
    <xf numFmtId="0" fontId="0" fillId="0" borderId="38" xfId="0" applyBorder="1"/>
    <xf numFmtId="0" fontId="3" fillId="0" borderId="37" xfId="0" applyFont="1" applyFill="1" applyBorder="1" applyAlignment="1">
      <alignment horizontal="center"/>
    </xf>
    <xf numFmtId="0" fontId="3" fillId="0" borderId="38" xfId="0" applyFont="1" applyFill="1" applyBorder="1" applyAlignment="1">
      <alignment horizontal="center"/>
    </xf>
    <xf numFmtId="0" fontId="0" fillId="0" borderId="39" xfId="0" applyBorder="1"/>
    <xf numFmtId="0" fontId="0" fillId="0" borderId="40" xfId="0" applyBorder="1"/>
    <xf numFmtId="0" fontId="0" fillId="0" borderId="41" xfId="0" applyBorder="1"/>
    <xf numFmtId="0" fontId="0" fillId="0" borderId="42" xfId="0" applyBorder="1"/>
    <xf numFmtId="0" fontId="0" fillId="0" borderId="43" xfId="0" applyBorder="1"/>
    <xf numFmtId="0" fontId="0" fillId="0" borderId="44" xfId="0" applyBorder="1"/>
    <xf numFmtId="0" fontId="0" fillId="0" borderId="45" xfId="0" applyBorder="1"/>
    <xf numFmtId="0" fontId="0" fillId="0" borderId="46" xfId="0" applyBorder="1"/>
    <xf numFmtId="0" fontId="0" fillId="0" borderId="47" xfId="0" applyBorder="1"/>
    <xf numFmtId="0" fontId="0" fillId="0" borderId="48" xfId="0" applyBorder="1"/>
    <xf numFmtId="0" fontId="5" fillId="49" borderId="22" xfId="2002" applyFont="1" applyFill="1" applyBorder="1" applyAlignment="1">
      <alignment horizontal="center"/>
    </xf>
    <xf numFmtId="0" fontId="0" fillId="0" borderId="37" xfId="0" applyBorder="1" applyAlignment="1">
      <alignment horizontal="center"/>
    </xf>
    <xf numFmtId="9" fontId="0" fillId="0" borderId="0" xfId="0" applyNumberFormat="1" applyBorder="1" applyAlignment="1">
      <alignment horizontal="center"/>
    </xf>
    <xf numFmtId="9" fontId="0" fillId="0" borderId="38" xfId="0" applyNumberFormat="1" applyBorder="1" applyAlignment="1">
      <alignment horizontal="center"/>
    </xf>
    <xf numFmtId="166" fontId="3" fillId="0" borderId="32" xfId="2002" applyNumberFormat="1" applyFont="1" applyFill="1" applyBorder="1" applyAlignment="1">
      <alignment horizontal="center" wrapText="1"/>
    </xf>
    <xf numFmtId="0" fontId="3" fillId="0" borderId="31" xfId="0" applyFont="1" applyBorder="1"/>
    <xf numFmtId="0" fontId="3" fillId="42" borderId="31" xfId="0" applyFont="1" applyFill="1" applyBorder="1" applyAlignment="1">
      <alignment horizontal="left"/>
    </xf>
    <xf numFmtId="0" fontId="3" fillId="0" borderId="31" xfId="0" applyFont="1" applyFill="1" applyBorder="1" applyAlignment="1">
      <alignment horizontal="left"/>
    </xf>
    <xf numFmtId="0" fontId="0" fillId="0" borderId="31" xfId="0" applyFill="1" applyBorder="1"/>
    <xf numFmtId="0" fontId="0" fillId="0" borderId="31" xfId="0" applyBorder="1"/>
    <xf numFmtId="0" fontId="30" fillId="0" borderId="37" xfId="2005" applyFont="1" applyFill="1" applyBorder="1" applyAlignment="1">
      <alignment horizontal="center"/>
    </xf>
    <xf numFmtId="0" fontId="30" fillId="0" borderId="31" xfId="2005" applyFont="1" applyFill="1" applyBorder="1" applyAlignment="1">
      <alignment horizontal="center"/>
    </xf>
    <xf numFmtId="0" fontId="3" fillId="0" borderId="31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0" fillId="0" borderId="25" xfId="0" applyFont="1" applyBorder="1"/>
    <xf numFmtId="0" fontId="0" fillId="0" borderId="49" xfId="0" applyBorder="1"/>
    <xf numFmtId="0" fontId="0" fillId="0" borderId="50" xfId="0" applyBorder="1"/>
    <xf numFmtId="165" fontId="3" fillId="0" borderId="25" xfId="2002" applyNumberFormat="1" applyFont="1" applyFill="1" applyBorder="1" applyAlignment="1">
      <alignment horizontal="center"/>
    </xf>
    <xf numFmtId="166" fontId="0" fillId="0" borderId="25" xfId="0" applyNumberFormat="1" applyBorder="1" applyAlignment="1">
      <alignment horizontal="center"/>
    </xf>
    <xf numFmtId="3" fontId="0" fillId="0" borderId="25" xfId="0" applyNumberFormat="1" applyBorder="1" applyAlignment="1">
      <alignment horizontal="center"/>
    </xf>
    <xf numFmtId="166" fontId="3" fillId="0" borderId="26" xfId="2002" applyNumberFormat="1" applyFont="1" applyFill="1" applyBorder="1" applyAlignment="1">
      <alignment horizontal="center" wrapText="1"/>
    </xf>
    <xf numFmtId="0" fontId="5" fillId="48" borderId="21" xfId="2002" applyFont="1" applyFill="1" applyBorder="1" applyAlignment="1">
      <alignment horizontal="center"/>
    </xf>
    <xf numFmtId="0" fontId="5" fillId="48" borderId="22" xfId="2002" applyFont="1" applyFill="1" applyBorder="1" applyAlignment="1">
      <alignment horizontal="center"/>
    </xf>
    <xf numFmtId="49" fontId="5" fillId="48" borderId="22" xfId="2002" applyNumberFormat="1" applyFont="1" applyFill="1" applyBorder="1" applyAlignment="1">
      <alignment horizontal="center"/>
    </xf>
    <xf numFmtId="0" fontId="3" fillId="0" borderId="31" xfId="2002" applyFont="1" applyFill="1" applyBorder="1" applyAlignment="1">
      <alignment horizontal="center"/>
    </xf>
    <xf numFmtId="166" fontId="3" fillId="0" borderId="32" xfId="2002" applyNumberFormat="1" applyFont="1" applyFill="1" applyBorder="1" applyAlignment="1">
      <alignment horizontal="center"/>
    </xf>
    <xf numFmtId="0" fontId="3" fillId="42" borderId="31" xfId="2002" applyFont="1" applyFill="1" applyBorder="1" applyAlignment="1">
      <alignment horizontal="center"/>
    </xf>
    <xf numFmtId="0" fontId="3" fillId="42" borderId="37" xfId="2002" applyFont="1" applyFill="1" applyBorder="1" applyAlignment="1">
      <alignment horizontal="center"/>
    </xf>
    <xf numFmtId="0" fontId="5" fillId="48" borderId="31" xfId="2002" applyFont="1" applyFill="1" applyBorder="1" applyAlignment="1">
      <alignment horizontal="center"/>
    </xf>
    <xf numFmtId="0" fontId="30" fillId="0" borderId="24" xfId="2005" applyFont="1" applyFill="1" applyBorder="1" applyAlignment="1">
      <alignment horizontal="center"/>
    </xf>
    <xf numFmtId="0" fontId="30" fillId="0" borderId="25" xfId="2005" applyFont="1" applyFill="1" applyBorder="1" applyAlignment="1">
      <alignment horizontal="center"/>
    </xf>
    <xf numFmtId="3" fontId="3" fillId="0" borderId="25" xfId="2002" applyNumberFormat="1" applyFont="1" applyFill="1" applyBorder="1" applyAlignment="1">
      <alignment horizontal="center"/>
    </xf>
    <xf numFmtId="166" fontId="3" fillId="0" borderId="26" xfId="2002" applyNumberFormat="1" applyFont="1" applyFill="1" applyBorder="1" applyAlignment="1">
      <alignment horizontal="center"/>
    </xf>
    <xf numFmtId="0" fontId="0" fillId="0" borderId="25" xfId="0" applyBorder="1"/>
    <xf numFmtId="0" fontId="31" fillId="0" borderId="29" xfId="0" applyFont="1" applyBorder="1" applyAlignment="1">
      <alignment horizontal="right"/>
    </xf>
    <xf numFmtId="0" fontId="0" fillId="0" borderId="13" xfId="0" applyBorder="1" applyAlignment="1">
      <alignment horizontal="right"/>
    </xf>
    <xf numFmtId="0" fontId="36" fillId="0" borderId="0" xfId="1124" applyFont="1" applyBorder="1" applyAlignment="1" applyProtection="1">
      <alignment horizontal="center"/>
    </xf>
    <xf numFmtId="0" fontId="37" fillId="0" borderId="0" xfId="1124" applyFont="1" applyBorder="1" applyAlignment="1" applyProtection="1">
      <alignment horizontal="center" vertical="center"/>
    </xf>
    <xf numFmtId="0" fontId="38" fillId="0" borderId="0" xfId="1124" applyFont="1" applyBorder="1" applyAlignment="1" applyProtection="1">
      <alignment horizontal="center" vertical="center"/>
    </xf>
    <xf numFmtId="0" fontId="39" fillId="0" borderId="0" xfId="1124" applyFont="1" applyBorder="1" applyAlignment="1" applyProtection="1">
      <alignment horizontal="center" vertical="center"/>
    </xf>
    <xf numFmtId="0" fontId="40" fillId="0" borderId="0" xfId="846" applyFont="1" applyBorder="1" applyAlignment="1" applyProtection="1">
      <alignment horizontal="center" vertical="center"/>
    </xf>
    <xf numFmtId="0" fontId="31" fillId="0" borderId="0" xfId="0" applyFont="1"/>
    <xf numFmtId="0" fontId="42" fillId="0" borderId="0" xfId="0" applyFont="1"/>
    <xf numFmtId="0" fontId="43" fillId="0" borderId="51" xfId="0" applyFont="1" applyBorder="1" applyProtection="1"/>
    <xf numFmtId="0" fontId="43" fillId="0" borderId="52" xfId="0" applyFont="1" applyBorder="1" applyProtection="1"/>
    <xf numFmtId="0" fontId="44" fillId="0" borderId="53" xfId="0" applyFont="1" applyBorder="1" applyAlignment="1">
      <alignment horizontal="left"/>
    </xf>
    <xf numFmtId="0" fontId="44" fillId="0" borderId="54" xfId="0" applyFont="1" applyBorder="1" applyAlignment="1" applyProtection="1">
      <alignment horizontal="center"/>
    </xf>
    <xf numFmtId="0" fontId="44" fillId="0" borderId="55" xfId="0" applyFont="1" applyBorder="1" applyAlignment="1">
      <alignment horizontal="left"/>
    </xf>
    <xf numFmtId="0" fontId="44" fillId="0" borderId="56" xfId="0" applyFont="1" applyBorder="1" applyAlignment="1">
      <alignment horizontal="left"/>
    </xf>
    <xf numFmtId="0" fontId="44" fillId="0" borderId="57" xfId="0" applyFont="1" applyBorder="1" applyAlignment="1">
      <alignment horizontal="left"/>
    </xf>
    <xf numFmtId="0" fontId="44" fillId="0" borderId="58" xfId="0" applyFont="1" applyBorder="1" applyAlignment="1" applyProtection="1">
      <alignment horizontal="center"/>
    </xf>
    <xf numFmtId="0" fontId="44" fillId="0" borderId="59" xfId="0" applyFont="1" applyBorder="1" applyAlignment="1">
      <alignment horizontal="left"/>
    </xf>
    <xf numFmtId="14" fontId="44" fillId="0" borderId="60" xfId="0" applyNumberFormat="1" applyFont="1" applyBorder="1" applyAlignment="1" applyProtection="1">
      <alignment horizontal="left"/>
      <protection locked="0"/>
    </xf>
    <xf numFmtId="0" fontId="44" fillId="0" borderId="60" xfId="0" applyFont="1" applyBorder="1" applyAlignment="1" applyProtection="1">
      <alignment horizontal="left"/>
      <protection locked="0"/>
    </xf>
    <xf numFmtId="1" fontId="46" fillId="0" borderId="61" xfId="0" applyNumberFormat="1" applyFont="1" applyBorder="1" applyAlignment="1" applyProtection="1">
      <alignment horizontal="center" vertical="center"/>
    </xf>
    <xf numFmtId="167" fontId="46" fillId="0" borderId="62" xfId="0" applyNumberFormat="1" applyFont="1" applyBorder="1" applyAlignment="1" applyProtection="1">
      <alignment horizontal="center" vertical="center"/>
    </xf>
    <xf numFmtId="167" fontId="46" fillId="0" borderId="63" xfId="0" applyNumberFormat="1" applyFont="1" applyBorder="1" applyAlignment="1" applyProtection="1">
      <alignment horizontal="center" vertical="center"/>
    </xf>
    <xf numFmtId="0" fontId="44" fillId="0" borderId="64" xfId="0" applyFont="1" applyBorder="1" applyAlignment="1" applyProtection="1">
      <alignment horizontal="left"/>
      <protection locked="0"/>
    </xf>
    <xf numFmtId="0" fontId="44" fillId="0" borderId="65" xfId="0" applyFont="1" applyBorder="1" applyAlignment="1" applyProtection="1">
      <alignment horizontal="left"/>
      <protection locked="0"/>
    </xf>
    <xf numFmtId="0" fontId="44" fillId="0" borderId="66" xfId="0" applyFont="1" applyBorder="1" applyAlignment="1" applyProtection="1">
      <alignment horizontal="left"/>
      <protection locked="0"/>
    </xf>
    <xf numFmtId="0" fontId="44" fillId="0" borderId="64" xfId="0" applyFont="1" applyBorder="1" applyAlignment="1" applyProtection="1">
      <alignment horizontal="center"/>
    </xf>
    <xf numFmtId="1" fontId="46" fillId="0" borderId="65" xfId="0" applyNumberFormat="1" applyFont="1" applyBorder="1" applyAlignment="1" applyProtection="1">
      <alignment horizontal="center" vertical="center"/>
    </xf>
    <xf numFmtId="167" fontId="46" fillId="0" borderId="0" xfId="0" applyNumberFormat="1" applyFont="1" applyBorder="1" applyAlignment="1" applyProtection="1">
      <alignment horizontal="center" vertical="center"/>
    </xf>
    <xf numFmtId="167" fontId="46" fillId="0" borderId="47" xfId="0" applyNumberFormat="1" applyFont="1" applyBorder="1" applyAlignment="1" applyProtection="1">
      <alignment horizontal="center" vertical="center"/>
    </xf>
    <xf numFmtId="0" fontId="44" fillId="0" borderId="67" xfId="0" applyFont="1" applyBorder="1" applyAlignment="1" applyProtection="1">
      <alignment horizontal="center"/>
    </xf>
    <xf numFmtId="0" fontId="45" fillId="0" borderId="68" xfId="0" applyFont="1" applyBorder="1" applyAlignment="1" applyProtection="1">
      <alignment horizontal="left"/>
    </xf>
    <xf numFmtId="0" fontId="45" fillId="0" borderId="0" xfId="0" applyFont="1" applyBorder="1" applyAlignment="1" applyProtection="1">
      <alignment horizontal="center"/>
    </xf>
    <xf numFmtId="0" fontId="44" fillId="0" borderId="0" xfId="0" applyFont="1" applyBorder="1" applyAlignment="1" applyProtection="1"/>
    <xf numFmtId="0" fontId="44" fillId="0" borderId="0" xfId="0" applyFont="1" applyBorder="1" applyAlignment="1" applyProtection="1">
      <alignment horizontal="center"/>
    </xf>
    <xf numFmtId="14" fontId="44" fillId="0" borderId="67" xfId="0" applyNumberFormat="1" applyFont="1" applyBorder="1" applyAlignment="1" applyProtection="1">
      <alignment horizontal="left"/>
      <protection locked="0"/>
    </xf>
    <xf numFmtId="0" fontId="44" fillId="0" borderId="47" xfId="0" applyFont="1" applyBorder="1" applyAlignment="1" applyProtection="1"/>
    <xf numFmtId="0" fontId="45" fillId="0" borderId="69" xfId="0" applyFont="1" applyBorder="1" applyAlignment="1" applyProtection="1">
      <alignment horizontal="center"/>
    </xf>
    <xf numFmtId="0" fontId="45" fillId="0" borderId="70" xfId="0" applyFont="1" applyBorder="1" applyAlignment="1" applyProtection="1">
      <alignment horizontal="center"/>
    </xf>
    <xf numFmtId="0" fontId="45" fillId="0" borderId="71" xfId="0" applyFont="1" applyBorder="1" applyAlignment="1" applyProtection="1">
      <alignment horizontal="center"/>
    </xf>
    <xf numFmtId="0" fontId="44" fillId="0" borderId="70" xfId="0" applyFont="1" applyBorder="1" applyAlignment="1" applyProtection="1">
      <alignment horizontal="center"/>
    </xf>
    <xf numFmtId="0" fontId="43" fillId="0" borderId="72" xfId="0" applyFont="1" applyBorder="1" applyProtection="1"/>
    <xf numFmtId="0" fontId="5" fillId="47" borderId="31" xfId="2002" applyFont="1" applyFill="1" applyBorder="1" applyAlignment="1">
      <alignment horizontal="left"/>
    </xf>
    <xf numFmtId="168" fontId="38" fillId="0" borderId="0" xfId="1124" applyNumberFormat="1" applyFont="1" applyBorder="1" applyAlignment="1">
      <alignment horizontal="right"/>
    </xf>
    <xf numFmtId="0" fontId="43" fillId="0" borderId="0" xfId="1124" applyFont="1"/>
    <xf numFmtId="0" fontId="37" fillId="0" borderId="0" xfId="1124" applyFont="1" applyBorder="1" applyAlignment="1" applyProtection="1"/>
    <xf numFmtId="0" fontId="38" fillId="0" borderId="0" xfId="1124" applyFont="1" applyBorder="1" applyAlignment="1" applyProtection="1"/>
    <xf numFmtId="0" fontId="38" fillId="0" borderId="0" xfId="1124" applyNumberFormat="1" applyFont="1" applyBorder="1" applyAlignment="1">
      <alignment horizontal="right"/>
    </xf>
    <xf numFmtId="168" fontId="38" fillId="0" borderId="0" xfId="1124" applyNumberFormat="1" applyFont="1" applyBorder="1"/>
    <xf numFmtId="168" fontId="38" fillId="0" borderId="0" xfId="1124" applyNumberFormat="1" applyFont="1" applyBorder="1" applyAlignment="1"/>
    <xf numFmtId="0" fontId="38" fillId="0" borderId="0" xfId="1124" applyFont="1" applyBorder="1" applyAlignment="1" applyProtection="1">
      <alignment horizontal="left"/>
    </xf>
    <xf numFmtId="0" fontId="38" fillId="0" borderId="0" xfId="1124" applyFont="1" applyBorder="1" applyAlignment="1"/>
    <xf numFmtId="0" fontId="51" fillId="0" borderId="0" xfId="1124" applyFont="1" applyBorder="1" applyAlignment="1" applyProtection="1">
      <alignment horizontal="left"/>
    </xf>
    <xf numFmtId="0" fontId="49" fillId="0" borderId="0" xfId="846" applyFont="1" applyBorder="1" applyAlignment="1" applyProtection="1"/>
    <xf numFmtId="3" fontId="52" fillId="0" borderId="0" xfId="1124" applyNumberFormat="1" applyFont="1" applyBorder="1" applyAlignment="1">
      <alignment horizontal="left"/>
    </xf>
    <xf numFmtId="0" fontId="35" fillId="0" borderId="0" xfId="1124" applyBorder="1"/>
    <xf numFmtId="3" fontId="35" fillId="0" borderId="0" xfId="1124" applyNumberFormat="1" applyBorder="1"/>
    <xf numFmtId="0" fontId="52" fillId="0" borderId="0" xfId="1124" applyFont="1" applyBorder="1" applyAlignment="1" applyProtection="1"/>
    <xf numFmtId="0" fontId="54" fillId="0" borderId="0" xfId="1124" applyFont="1" applyBorder="1" applyAlignment="1" applyProtection="1"/>
    <xf numFmtId="3" fontId="49" fillId="0" borderId="0" xfId="846" applyNumberFormat="1" applyFont="1" applyBorder="1" applyAlignment="1" applyProtection="1">
      <alignment horizontal="left"/>
    </xf>
    <xf numFmtId="0" fontId="52" fillId="0" borderId="0" xfId="1124" applyFont="1" applyBorder="1" applyAlignment="1" applyProtection="1">
      <alignment horizontal="left"/>
    </xf>
    <xf numFmtId="3" fontId="55" fillId="0" borderId="0" xfId="845" applyNumberFormat="1" applyFont="1" applyBorder="1" applyAlignment="1" applyProtection="1">
      <alignment horizontal="left"/>
    </xf>
    <xf numFmtId="3" fontId="56" fillId="0" borderId="0" xfId="845" applyNumberFormat="1" applyFont="1" applyBorder="1" applyAlignment="1" applyProtection="1">
      <alignment horizontal="left"/>
    </xf>
    <xf numFmtId="0" fontId="57" fillId="0" borderId="0" xfId="1124" applyFont="1" applyBorder="1" applyAlignment="1">
      <alignment horizontal="center"/>
    </xf>
    <xf numFmtId="168" fontId="52" fillId="0" borderId="0" xfId="1124" applyNumberFormat="1" applyFont="1" applyBorder="1"/>
    <xf numFmtId="168" fontId="58" fillId="0" borderId="0" xfId="1124" applyNumberFormat="1" applyFont="1" applyBorder="1"/>
    <xf numFmtId="0" fontId="43" fillId="0" borderId="0" xfId="1124" applyFont="1" applyBorder="1"/>
    <xf numFmtId="0" fontId="36" fillId="0" borderId="0" xfId="1124" applyFont="1" applyBorder="1" applyAlignment="1">
      <alignment horizontal="left"/>
    </xf>
    <xf numFmtId="0" fontId="36" fillId="0" borderId="0" xfId="1124" applyFont="1" applyBorder="1" applyAlignment="1">
      <alignment horizontal="center"/>
    </xf>
    <xf numFmtId="0" fontId="16" fillId="0" borderId="0" xfId="846" applyBorder="1" applyAlignment="1" applyProtection="1"/>
    <xf numFmtId="165" fontId="31" fillId="0" borderId="0" xfId="0" applyNumberFormat="1" applyFont="1" applyBorder="1" applyAlignment="1">
      <alignment horizontal="center"/>
    </xf>
    <xf numFmtId="0" fontId="3" fillId="0" borderId="73" xfId="0" applyFont="1" applyFill="1" applyBorder="1" applyAlignment="1">
      <alignment horizontal="center"/>
    </xf>
    <xf numFmtId="0" fontId="3" fillId="0" borderId="42" xfId="2002" applyFont="1" applyFill="1" applyBorder="1" applyAlignment="1">
      <alignment horizontal="center"/>
    </xf>
    <xf numFmtId="0" fontId="3" fillId="0" borderId="42" xfId="0" applyFont="1" applyFill="1" applyBorder="1" applyAlignment="1">
      <alignment horizontal="center"/>
    </xf>
    <xf numFmtId="165" fontId="31" fillId="0" borderId="42" xfId="0" applyNumberFormat="1" applyFont="1" applyBorder="1" applyAlignment="1">
      <alignment horizontal="center"/>
    </xf>
    <xf numFmtId="166" fontId="31" fillId="0" borderId="42" xfId="0" applyNumberFormat="1" applyFont="1" applyBorder="1" applyAlignment="1">
      <alignment horizontal="center"/>
    </xf>
    <xf numFmtId="3" fontId="31" fillId="0" borderId="42" xfId="0" applyNumberFormat="1" applyFont="1" applyBorder="1" applyAlignment="1">
      <alignment horizontal="center"/>
    </xf>
    <xf numFmtId="166" fontId="31" fillId="0" borderId="74" xfId="0" applyNumberFormat="1" applyFont="1" applyBorder="1" applyAlignment="1">
      <alignment horizontal="center"/>
    </xf>
    <xf numFmtId="0" fontId="0" fillId="47" borderId="13" xfId="0" applyFill="1" applyBorder="1"/>
    <xf numFmtId="0" fontId="0" fillId="47" borderId="25" xfId="0" applyFill="1" applyBorder="1"/>
    <xf numFmtId="0" fontId="3" fillId="0" borderId="75" xfId="0" applyFont="1" applyFill="1" applyBorder="1" applyAlignment="1">
      <alignment horizontal="center"/>
    </xf>
    <xf numFmtId="0" fontId="3" fillId="0" borderId="39" xfId="2002" applyFont="1" applyFill="1" applyBorder="1" applyAlignment="1">
      <alignment horizontal="center"/>
    </xf>
    <xf numFmtId="0" fontId="3" fillId="0" borderId="39" xfId="0" applyFont="1" applyFill="1" applyBorder="1" applyAlignment="1">
      <alignment horizontal="center"/>
    </xf>
    <xf numFmtId="165" fontId="31" fillId="0" borderId="39" xfId="0" applyNumberFormat="1" applyFont="1" applyBorder="1" applyAlignment="1">
      <alignment horizontal="center"/>
    </xf>
    <xf numFmtId="0" fontId="46" fillId="0" borderId="78" xfId="0" applyFont="1" applyBorder="1" applyAlignment="1" applyProtection="1">
      <alignment horizontal="left" vertical="center"/>
      <protection locked="0"/>
    </xf>
    <xf numFmtId="0" fontId="47" fillId="0" borderId="60" xfId="0" applyFont="1" applyBorder="1" applyAlignment="1" applyProtection="1">
      <alignment horizontal="left" vertical="center"/>
      <protection locked="0"/>
    </xf>
    <xf numFmtId="0" fontId="47" fillId="0" borderId="79" xfId="0" applyFont="1" applyBorder="1" applyAlignment="1" applyProtection="1">
      <alignment horizontal="left" vertical="center"/>
      <protection locked="0"/>
    </xf>
    <xf numFmtId="0" fontId="43" fillId="0" borderId="80" xfId="0" applyFont="1" applyBorder="1" applyAlignment="1" applyProtection="1">
      <alignment horizontal="left"/>
    </xf>
    <xf numFmtId="0" fontId="43" fillId="0" borderId="81" xfId="0" applyFont="1" applyBorder="1" applyAlignment="1" applyProtection="1">
      <alignment horizontal="left"/>
    </xf>
    <xf numFmtId="0" fontId="43" fillId="0" borderId="82" xfId="0" applyFont="1" applyBorder="1" applyAlignment="1" applyProtection="1">
      <alignment horizontal="left"/>
    </xf>
    <xf numFmtId="0" fontId="41" fillId="0" borderId="0" xfId="0" applyFont="1" applyAlignment="1">
      <alignment horizontal="center"/>
    </xf>
    <xf numFmtId="0" fontId="0" fillId="0" borderId="0" xfId="0" applyAlignment="1"/>
    <xf numFmtId="0" fontId="46" fillId="0" borderId="83" xfId="0" applyFont="1" applyBorder="1" applyAlignment="1" applyProtection="1">
      <alignment horizontal="left" vertical="center"/>
      <protection locked="0"/>
    </xf>
    <xf numFmtId="0" fontId="47" fillId="0" borderId="64" xfId="0" applyFont="1" applyBorder="1" applyAlignment="1" applyProtection="1">
      <alignment horizontal="left" vertical="center"/>
      <protection locked="0"/>
    </xf>
    <xf numFmtId="0" fontId="47" fillId="0" borderId="84" xfId="0" applyFont="1" applyBorder="1" applyAlignment="1" applyProtection="1">
      <alignment horizontal="left" vertical="center"/>
      <protection locked="0"/>
    </xf>
    <xf numFmtId="0" fontId="46" fillId="0" borderId="85" xfId="0" applyFont="1" applyBorder="1" applyAlignment="1" applyProtection="1">
      <alignment horizontal="left" vertical="center"/>
      <protection locked="0"/>
    </xf>
    <xf numFmtId="0" fontId="47" fillId="0" borderId="65" xfId="0" applyFont="1" applyBorder="1" applyAlignment="1" applyProtection="1">
      <alignment horizontal="left" vertical="center"/>
      <protection locked="0"/>
    </xf>
    <xf numFmtId="0" fontId="47" fillId="0" borderId="86" xfId="0" applyFont="1" applyBorder="1" applyAlignment="1" applyProtection="1">
      <alignment horizontal="left" vertical="center"/>
      <protection locked="0"/>
    </xf>
    <xf numFmtId="0" fontId="46" fillId="0" borderId="87" xfId="0" applyFont="1" applyBorder="1" applyAlignment="1" applyProtection="1">
      <alignment horizontal="left" vertical="center"/>
      <protection locked="0"/>
    </xf>
    <xf numFmtId="0" fontId="47" fillId="0" borderId="88" xfId="0" applyFont="1" applyBorder="1" applyAlignment="1" applyProtection="1">
      <alignment horizontal="left" vertical="center"/>
      <protection locked="0"/>
    </xf>
    <xf numFmtId="0" fontId="47" fillId="0" borderId="89" xfId="0" applyFont="1" applyBorder="1" applyAlignment="1" applyProtection="1">
      <alignment horizontal="left" vertical="center"/>
      <protection locked="0"/>
    </xf>
    <xf numFmtId="0" fontId="34" fillId="0" borderId="44" xfId="0" applyFont="1" applyBorder="1" applyAlignment="1">
      <alignment horizontal="center"/>
    </xf>
    <xf numFmtId="0" fontId="34" fillId="0" borderId="0" xfId="0" applyFont="1" applyBorder="1" applyAlignment="1">
      <alignment horizontal="center"/>
    </xf>
    <xf numFmtId="0" fontId="34" fillId="0" borderId="45" xfId="0" applyFont="1" applyBorder="1" applyAlignment="1">
      <alignment horizontal="center"/>
    </xf>
    <xf numFmtId="0" fontId="1" fillId="47" borderId="90" xfId="0" applyFont="1" applyFill="1" applyBorder="1" applyAlignment="1">
      <alignment horizontal="center"/>
    </xf>
    <xf numFmtId="0" fontId="1" fillId="47" borderId="20" xfId="0" applyFont="1" applyFill="1" applyBorder="1" applyAlignment="1">
      <alignment horizontal="center"/>
    </xf>
    <xf numFmtId="0" fontId="1" fillId="47" borderId="91" xfId="0" applyFont="1" applyFill="1" applyBorder="1" applyAlignment="1">
      <alignment horizontal="center"/>
    </xf>
    <xf numFmtId="0" fontId="1" fillId="47" borderId="76" xfId="0" applyFont="1" applyFill="1" applyBorder="1" applyAlignment="1">
      <alignment horizontal="center"/>
    </xf>
    <xf numFmtId="0" fontId="1" fillId="47" borderId="47" xfId="0" applyFont="1" applyFill="1" applyBorder="1" applyAlignment="1">
      <alignment horizontal="center"/>
    </xf>
    <xf numFmtId="0" fontId="1" fillId="47" borderId="77" xfId="0" applyFont="1" applyFill="1" applyBorder="1" applyAlignment="1">
      <alignment horizontal="center"/>
    </xf>
    <xf numFmtId="0" fontId="5" fillId="47" borderId="90" xfId="0" applyFont="1" applyFill="1" applyBorder="1" applyAlignment="1">
      <alignment horizontal="center"/>
    </xf>
    <xf numFmtId="0" fontId="5" fillId="47" borderId="20" xfId="0" applyFont="1" applyFill="1" applyBorder="1" applyAlignment="1">
      <alignment horizontal="center"/>
    </xf>
    <xf numFmtId="0" fontId="5" fillId="47" borderId="91" xfId="0" applyFont="1" applyFill="1" applyBorder="1" applyAlignment="1">
      <alignment horizontal="center"/>
    </xf>
    <xf numFmtId="0" fontId="1" fillId="48" borderId="19" xfId="0" applyFont="1" applyFill="1" applyBorder="1" applyAlignment="1">
      <alignment horizontal="center"/>
    </xf>
    <xf numFmtId="0" fontId="1" fillId="48" borderId="20" xfId="0" applyFont="1" applyFill="1" applyBorder="1" applyAlignment="1">
      <alignment horizontal="center"/>
    </xf>
    <xf numFmtId="0" fontId="1" fillId="48" borderId="14" xfId="0" applyFont="1" applyFill="1" applyBorder="1" applyAlignment="1">
      <alignment horizontal="center"/>
    </xf>
    <xf numFmtId="0" fontId="0" fillId="48" borderId="19" xfId="0" applyFill="1" applyBorder="1" applyAlignment="1">
      <alignment horizontal="center"/>
    </xf>
    <xf numFmtId="0" fontId="0" fillId="48" borderId="20" xfId="0" applyFill="1" applyBorder="1" applyAlignment="1">
      <alignment horizontal="center"/>
    </xf>
    <xf numFmtId="0" fontId="0" fillId="48" borderId="14" xfId="0" applyFill="1" applyBorder="1" applyAlignment="1">
      <alignment horizontal="center"/>
    </xf>
    <xf numFmtId="0" fontId="3" fillId="47" borderId="73" xfId="2002" applyFont="1" applyFill="1" applyBorder="1" applyAlignment="1">
      <alignment horizontal="center"/>
    </xf>
    <xf numFmtId="0" fontId="3" fillId="47" borderId="42" xfId="2002" applyFont="1" applyFill="1" applyBorder="1" applyAlignment="1">
      <alignment horizontal="center"/>
    </xf>
    <xf numFmtId="0" fontId="3" fillId="47" borderId="74" xfId="2002" applyFont="1" applyFill="1" applyBorder="1" applyAlignment="1">
      <alignment horizontal="center"/>
    </xf>
    <xf numFmtId="0" fontId="3" fillId="47" borderId="76" xfId="2002" applyFont="1" applyFill="1" applyBorder="1" applyAlignment="1">
      <alignment horizontal="center"/>
    </xf>
    <xf numFmtId="0" fontId="3" fillId="47" borderId="47" xfId="2002" applyFont="1" applyFill="1" applyBorder="1" applyAlignment="1">
      <alignment horizontal="center"/>
    </xf>
    <xf numFmtId="0" fontId="3" fillId="47" borderId="77" xfId="2002" applyFont="1" applyFill="1" applyBorder="1" applyAlignment="1">
      <alignment horizontal="center"/>
    </xf>
    <xf numFmtId="0" fontId="32" fillId="47" borderId="73" xfId="2002" applyFont="1" applyFill="1" applyBorder="1" applyAlignment="1">
      <alignment horizontal="center"/>
    </xf>
    <xf numFmtId="0" fontId="32" fillId="47" borderId="42" xfId="2002" applyFont="1" applyFill="1" applyBorder="1" applyAlignment="1">
      <alignment horizontal="center"/>
    </xf>
    <xf numFmtId="0" fontId="32" fillId="47" borderId="74" xfId="2002" applyFont="1" applyFill="1" applyBorder="1" applyAlignment="1">
      <alignment horizontal="center"/>
    </xf>
    <xf numFmtId="0" fontId="40" fillId="0" borderId="0" xfId="846" applyFont="1" applyBorder="1" applyAlignment="1" applyProtection="1">
      <alignment horizontal="center" vertical="center"/>
    </xf>
    <xf numFmtId="0" fontId="50" fillId="0" borderId="0" xfId="1124" applyFont="1" applyBorder="1" applyAlignment="1">
      <alignment horizontal="center" vertical="center"/>
    </xf>
    <xf numFmtId="0" fontId="37" fillId="0" borderId="0" xfId="1124" applyFont="1" applyBorder="1" applyAlignment="1" applyProtection="1">
      <alignment horizontal="center" vertical="center"/>
    </xf>
    <xf numFmtId="0" fontId="43" fillId="0" borderId="0" xfId="1124" applyFont="1" applyBorder="1" applyAlignment="1">
      <alignment horizontal="center" vertical="center"/>
    </xf>
    <xf numFmtId="0" fontId="38" fillId="0" borderId="0" xfId="1124" applyFont="1" applyBorder="1" applyAlignment="1" applyProtection="1">
      <alignment horizontal="center" vertical="center"/>
    </xf>
    <xf numFmtId="0" fontId="39" fillId="0" borderId="0" xfId="1124" applyFont="1" applyBorder="1" applyAlignment="1" applyProtection="1">
      <alignment horizontal="center" vertical="center"/>
    </xf>
    <xf numFmtId="0" fontId="48" fillId="0" borderId="0" xfId="1124" applyFont="1" applyBorder="1" applyAlignment="1">
      <alignment horizontal="center" vertical="center"/>
    </xf>
  </cellXfs>
  <cellStyles count="2098">
    <cellStyle name="20% - Accent1 2" xfId="1"/>
    <cellStyle name="20% - Accent1 2 10" xfId="2"/>
    <cellStyle name="20% - Accent1 2 11" xfId="3"/>
    <cellStyle name="20% - Accent1 2 12" xfId="4"/>
    <cellStyle name="20% - Accent1 2 13" xfId="5"/>
    <cellStyle name="20% - Accent1 2 14" xfId="6"/>
    <cellStyle name="20% - Accent1 2 15" xfId="7"/>
    <cellStyle name="20% - Accent1 2 16" xfId="8"/>
    <cellStyle name="20% - Accent1 2 17" xfId="9"/>
    <cellStyle name="20% - Accent1 2 18" xfId="10"/>
    <cellStyle name="20% - Accent1 2 2" xfId="11"/>
    <cellStyle name="20% - Accent1 2 3" xfId="12"/>
    <cellStyle name="20% - Accent1 2 4" xfId="13"/>
    <cellStyle name="20% - Accent1 2 5" xfId="14"/>
    <cellStyle name="20% - Accent1 2 6" xfId="15"/>
    <cellStyle name="20% - Accent1 2 7" xfId="16"/>
    <cellStyle name="20% - Accent1 2 8" xfId="17"/>
    <cellStyle name="20% - Accent1 2 9" xfId="18"/>
    <cellStyle name="20% - Accent2 2" xfId="19"/>
    <cellStyle name="20% - Accent2 2 10" xfId="20"/>
    <cellStyle name="20% - Accent2 2 11" xfId="21"/>
    <cellStyle name="20% - Accent2 2 12" xfId="22"/>
    <cellStyle name="20% - Accent2 2 13" xfId="23"/>
    <cellStyle name="20% - Accent2 2 14" xfId="24"/>
    <cellStyle name="20% - Accent2 2 15" xfId="25"/>
    <cellStyle name="20% - Accent2 2 16" xfId="26"/>
    <cellStyle name="20% - Accent2 2 17" xfId="27"/>
    <cellStyle name="20% - Accent2 2 18" xfId="28"/>
    <cellStyle name="20% - Accent2 2 2" xfId="29"/>
    <cellStyle name="20% - Accent2 2 3" xfId="30"/>
    <cellStyle name="20% - Accent2 2 4" xfId="31"/>
    <cellStyle name="20% - Accent2 2 5" xfId="32"/>
    <cellStyle name="20% - Accent2 2 6" xfId="33"/>
    <cellStyle name="20% - Accent2 2 7" xfId="34"/>
    <cellStyle name="20% - Accent2 2 8" xfId="35"/>
    <cellStyle name="20% - Accent2 2 9" xfId="36"/>
    <cellStyle name="20% - Accent3 2" xfId="37"/>
    <cellStyle name="20% - Accent3 2 10" xfId="38"/>
    <cellStyle name="20% - Accent3 2 11" xfId="39"/>
    <cellStyle name="20% - Accent3 2 12" xfId="40"/>
    <cellStyle name="20% - Accent3 2 13" xfId="41"/>
    <cellStyle name="20% - Accent3 2 14" xfId="42"/>
    <cellStyle name="20% - Accent3 2 15" xfId="43"/>
    <cellStyle name="20% - Accent3 2 16" xfId="44"/>
    <cellStyle name="20% - Accent3 2 17" xfId="45"/>
    <cellStyle name="20% - Accent3 2 18" xfId="46"/>
    <cellStyle name="20% - Accent3 2 2" xfId="47"/>
    <cellStyle name="20% - Accent3 2 3" xfId="48"/>
    <cellStyle name="20% - Accent3 2 4" xfId="49"/>
    <cellStyle name="20% - Accent3 2 5" xfId="50"/>
    <cellStyle name="20% - Accent3 2 6" xfId="51"/>
    <cellStyle name="20% - Accent3 2 7" xfId="52"/>
    <cellStyle name="20% - Accent3 2 8" xfId="53"/>
    <cellStyle name="20% - Accent3 2 9" xfId="54"/>
    <cellStyle name="20% - Accent4 2" xfId="55"/>
    <cellStyle name="20% - Accent4 2 10" xfId="56"/>
    <cellStyle name="20% - Accent4 2 11" xfId="57"/>
    <cellStyle name="20% - Accent4 2 12" xfId="58"/>
    <cellStyle name="20% - Accent4 2 13" xfId="59"/>
    <cellStyle name="20% - Accent4 2 14" xfId="60"/>
    <cellStyle name="20% - Accent4 2 15" xfId="61"/>
    <cellStyle name="20% - Accent4 2 16" xfId="62"/>
    <cellStyle name="20% - Accent4 2 17" xfId="63"/>
    <cellStyle name="20% - Accent4 2 18" xfId="64"/>
    <cellStyle name="20% - Accent4 2 2" xfId="65"/>
    <cellStyle name="20% - Accent4 2 3" xfId="66"/>
    <cellStyle name="20% - Accent4 2 4" xfId="67"/>
    <cellStyle name="20% - Accent4 2 5" xfId="68"/>
    <cellStyle name="20% - Accent4 2 6" xfId="69"/>
    <cellStyle name="20% - Accent4 2 7" xfId="70"/>
    <cellStyle name="20% - Accent4 2 8" xfId="71"/>
    <cellStyle name="20% - Accent4 2 9" xfId="72"/>
    <cellStyle name="20% - Accent5 2" xfId="73"/>
    <cellStyle name="20% - Accent5 2 10" xfId="74"/>
    <cellStyle name="20% - Accent5 2 11" xfId="75"/>
    <cellStyle name="20% - Accent5 2 12" xfId="76"/>
    <cellStyle name="20% - Accent5 2 13" xfId="77"/>
    <cellStyle name="20% - Accent5 2 14" xfId="78"/>
    <cellStyle name="20% - Accent5 2 15" xfId="79"/>
    <cellStyle name="20% - Accent5 2 16" xfId="80"/>
    <cellStyle name="20% - Accent5 2 17" xfId="81"/>
    <cellStyle name="20% - Accent5 2 18" xfId="82"/>
    <cellStyle name="20% - Accent5 2 2" xfId="83"/>
    <cellStyle name="20% - Accent5 2 3" xfId="84"/>
    <cellStyle name="20% - Accent5 2 4" xfId="85"/>
    <cellStyle name="20% - Accent5 2 5" xfId="86"/>
    <cellStyle name="20% - Accent5 2 6" xfId="87"/>
    <cellStyle name="20% - Accent5 2 7" xfId="88"/>
    <cellStyle name="20% - Accent5 2 8" xfId="89"/>
    <cellStyle name="20% - Accent5 2 9" xfId="90"/>
    <cellStyle name="20% - Accent6 2" xfId="91"/>
    <cellStyle name="20% - Accent6 2 10" xfId="92"/>
    <cellStyle name="20% - Accent6 2 11" xfId="93"/>
    <cellStyle name="20% - Accent6 2 12" xfId="94"/>
    <cellStyle name="20% - Accent6 2 13" xfId="95"/>
    <cellStyle name="20% - Accent6 2 14" xfId="96"/>
    <cellStyle name="20% - Accent6 2 15" xfId="97"/>
    <cellStyle name="20% - Accent6 2 16" xfId="98"/>
    <cellStyle name="20% - Accent6 2 17" xfId="99"/>
    <cellStyle name="20% - Accent6 2 18" xfId="100"/>
    <cellStyle name="20% - Accent6 2 2" xfId="101"/>
    <cellStyle name="20% - Accent6 2 3" xfId="102"/>
    <cellStyle name="20% - Accent6 2 4" xfId="103"/>
    <cellStyle name="20% - Accent6 2 5" xfId="104"/>
    <cellStyle name="20% - Accent6 2 6" xfId="105"/>
    <cellStyle name="20% - Accent6 2 7" xfId="106"/>
    <cellStyle name="20% - Accent6 2 8" xfId="107"/>
    <cellStyle name="20% - Accent6 2 9" xfId="108"/>
    <cellStyle name="40% - Accent1 2" xfId="109"/>
    <cellStyle name="40% - Accent1 2 10" xfId="110"/>
    <cellStyle name="40% - Accent1 2 11" xfId="111"/>
    <cellStyle name="40% - Accent1 2 12" xfId="112"/>
    <cellStyle name="40% - Accent1 2 13" xfId="113"/>
    <cellStyle name="40% - Accent1 2 14" xfId="114"/>
    <cellStyle name="40% - Accent1 2 15" xfId="115"/>
    <cellStyle name="40% - Accent1 2 16" xfId="116"/>
    <cellStyle name="40% - Accent1 2 17" xfId="117"/>
    <cellStyle name="40% - Accent1 2 18" xfId="118"/>
    <cellStyle name="40% - Accent1 2 2" xfId="119"/>
    <cellStyle name="40% - Accent1 2 3" xfId="120"/>
    <cellStyle name="40% - Accent1 2 4" xfId="121"/>
    <cellStyle name="40% - Accent1 2 5" xfId="122"/>
    <cellStyle name="40% - Accent1 2 6" xfId="123"/>
    <cellStyle name="40% - Accent1 2 7" xfId="124"/>
    <cellStyle name="40% - Accent1 2 8" xfId="125"/>
    <cellStyle name="40% - Accent1 2 9" xfId="126"/>
    <cellStyle name="40% - Accent2 2" xfId="127"/>
    <cellStyle name="40% - Accent2 2 10" xfId="128"/>
    <cellStyle name="40% - Accent2 2 11" xfId="129"/>
    <cellStyle name="40% - Accent2 2 12" xfId="130"/>
    <cellStyle name="40% - Accent2 2 13" xfId="131"/>
    <cellStyle name="40% - Accent2 2 14" xfId="132"/>
    <cellStyle name="40% - Accent2 2 15" xfId="133"/>
    <cellStyle name="40% - Accent2 2 16" xfId="134"/>
    <cellStyle name="40% - Accent2 2 17" xfId="135"/>
    <cellStyle name="40% - Accent2 2 18" xfId="136"/>
    <cellStyle name="40% - Accent2 2 2" xfId="137"/>
    <cellStyle name="40% - Accent2 2 3" xfId="138"/>
    <cellStyle name="40% - Accent2 2 4" xfId="139"/>
    <cellStyle name="40% - Accent2 2 5" xfId="140"/>
    <cellStyle name="40% - Accent2 2 6" xfId="141"/>
    <cellStyle name="40% - Accent2 2 7" xfId="142"/>
    <cellStyle name="40% - Accent2 2 8" xfId="143"/>
    <cellStyle name="40% - Accent2 2 9" xfId="144"/>
    <cellStyle name="40% - Accent3 2" xfId="145"/>
    <cellStyle name="40% - Accent3 2 10" xfId="146"/>
    <cellStyle name="40% - Accent3 2 11" xfId="147"/>
    <cellStyle name="40% - Accent3 2 12" xfId="148"/>
    <cellStyle name="40% - Accent3 2 13" xfId="149"/>
    <cellStyle name="40% - Accent3 2 14" xfId="150"/>
    <cellStyle name="40% - Accent3 2 15" xfId="151"/>
    <cellStyle name="40% - Accent3 2 16" xfId="152"/>
    <cellStyle name="40% - Accent3 2 17" xfId="153"/>
    <cellStyle name="40% - Accent3 2 18" xfId="154"/>
    <cellStyle name="40% - Accent3 2 2" xfId="155"/>
    <cellStyle name="40% - Accent3 2 3" xfId="156"/>
    <cellStyle name="40% - Accent3 2 4" xfId="157"/>
    <cellStyle name="40% - Accent3 2 5" xfId="158"/>
    <cellStyle name="40% - Accent3 2 6" xfId="159"/>
    <cellStyle name="40% - Accent3 2 7" xfId="160"/>
    <cellStyle name="40% - Accent3 2 8" xfId="161"/>
    <cellStyle name="40% - Accent3 2 9" xfId="162"/>
    <cellStyle name="40% - Accent4 2" xfId="163"/>
    <cellStyle name="40% - Accent4 2 10" xfId="164"/>
    <cellStyle name="40% - Accent4 2 11" xfId="165"/>
    <cellStyle name="40% - Accent4 2 12" xfId="166"/>
    <cellStyle name="40% - Accent4 2 13" xfId="167"/>
    <cellStyle name="40% - Accent4 2 14" xfId="168"/>
    <cellStyle name="40% - Accent4 2 15" xfId="169"/>
    <cellStyle name="40% - Accent4 2 16" xfId="170"/>
    <cellStyle name="40% - Accent4 2 17" xfId="171"/>
    <cellStyle name="40% - Accent4 2 18" xfId="172"/>
    <cellStyle name="40% - Accent4 2 2" xfId="173"/>
    <cellStyle name="40% - Accent4 2 3" xfId="174"/>
    <cellStyle name="40% - Accent4 2 4" xfId="175"/>
    <cellStyle name="40% - Accent4 2 5" xfId="176"/>
    <cellStyle name="40% - Accent4 2 6" xfId="177"/>
    <cellStyle name="40% - Accent4 2 7" xfId="178"/>
    <cellStyle name="40% - Accent4 2 8" xfId="179"/>
    <cellStyle name="40% - Accent4 2 9" xfId="180"/>
    <cellStyle name="40% - Accent5 2" xfId="181"/>
    <cellStyle name="40% - Accent5 2 10" xfId="182"/>
    <cellStyle name="40% - Accent5 2 11" xfId="183"/>
    <cellStyle name="40% - Accent5 2 12" xfId="184"/>
    <cellStyle name="40% - Accent5 2 13" xfId="185"/>
    <cellStyle name="40% - Accent5 2 14" xfId="186"/>
    <cellStyle name="40% - Accent5 2 15" xfId="187"/>
    <cellStyle name="40% - Accent5 2 16" xfId="188"/>
    <cellStyle name="40% - Accent5 2 17" xfId="189"/>
    <cellStyle name="40% - Accent5 2 18" xfId="190"/>
    <cellStyle name="40% - Accent5 2 2" xfId="191"/>
    <cellStyle name="40% - Accent5 2 3" xfId="192"/>
    <cellStyle name="40% - Accent5 2 4" xfId="193"/>
    <cellStyle name="40% - Accent5 2 5" xfId="194"/>
    <cellStyle name="40% - Accent5 2 6" xfId="195"/>
    <cellStyle name="40% - Accent5 2 7" xfId="196"/>
    <cellStyle name="40% - Accent5 2 8" xfId="197"/>
    <cellStyle name="40% - Accent5 2 9" xfId="198"/>
    <cellStyle name="40% - Accent6 2" xfId="199"/>
    <cellStyle name="40% - Accent6 2 10" xfId="200"/>
    <cellStyle name="40% - Accent6 2 11" xfId="201"/>
    <cellStyle name="40% - Accent6 2 12" xfId="202"/>
    <cellStyle name="40% - Accent6 2 13" xfId="203"/>
    <cellStyle name="40% - Accent6 2 14" xfId="204"/>
    <cellStyle name="40% - Accent6 2 15" xfId="205"/>
    <cellStyle name="40% - Accent6 2 16" xfId="206"/>
    <cellStyle name="40% - Accent6 2 17" xfId="207"/>
    <cellStyle name="40% - Accent6 2 18" xfId="208"/>
    <cellStyle name="40% - Accent6 2 2" xfId="209"/>
    <cellStyle name="40% - Accent6 2 3" xfId="210"/>
    <cellStyle name="40% - Accent6 2 4" xfId="211"/>
    <cellStyle name="40% - Accent6 2 5" xfId="212"/>
    <cellStyle name="40% - Accent6 2 6" xfId="213"/>
    <cellStyle name="40% - Accent6 2 7" xfId="214"/>
    <cellStyle name="40% - Accent6 2 8" xfId="215"/>
    <cellStyle name="40% - Accent6 2 9" xfId="216"/>
    <cellStyle name="60% - Accent1 2" xfId="217"/>
    <cellStyle name="60% - Accent1 2 10" xfId="218"/>
    <cellStyle name="60% - Accent1 2 11" xfId="219"/>
    <cellStyle name="60% - Accent1 2 12" xfId="220"/>
    <cellStyle name="60% - Accent1 2 13" xfId="221"/>
    <cellStyle name="60% - Accent1 2 14" xfId="222"/>
    <cellStyle name="60% - Accent1 2 15" xfId="223"/>
    <cellStyle name="60% - Accent1 2 16" xfId="224"/>
    <cellStyle name="60% - Accent1 2 17" xfId="225"/>
    <cellStyle name="60% - Accent1 2 18" xfId="226"/>
    <cellStyle name="60% - Accent1 2 2" xfId="227"/>
    <cellStyle name="60% - Accent1 2 3" xfId="228"/>
    <cellStyle name="60% - Accent1 2 4" xfId="229"/>
    <cellStyle name="60% - Accent1 2 5" xfId="230"/>
    <cellStyle name="60% - Accent1 2 6" xfId="231"/>
    <cellStyle name="60% - Accent1 2 7" xfId="232"/>
    <cellStyle name="60% - Accent1 2 8" xfId="233"/>
    <cellStyle name="60% - Accent1 2 9" xfId="234"/>
    <cellStyle name="60% - Accent2 2" xfId="235"/>
    <cellStyle name="60% - Accent2 2 10" xfId="236"/>
    <cellStyle name="60% - Accent2 2 11" xfId="237"/>
    <cellStyle name="60% - Accent2 2 12" xfId="238"/>
    <cellStyle name="60% - Accent2 2 13" xfId="239"/>
    <cellStyle name="60% - Accent2 2 14" xfId="240"/>
    <cellStyle name="60% - Accent2 2 15" xfId="241"/>
    <cellStyle name="60% - Accent2 2 16" xfId="242"/>
    <cellStyle name="60% - Accent2 2 17" xfId="243"/>
    <cellStyle name="60% - Accent2 2 18" xfId="244"/>
    <cellStyle name="60% - Accent2 2 2" xfId="245"/>
    <cellStyle name="60% - Accent2 2 3" xfId="246"/>
    <cellStyle name="60% - Accent2 2 4" xfId="247"/>
    <cellStyle name="60% - Accent2 2 5" xfId="248"/>
    <cellStyle name="60% - Accent2 2 6" xfId="249"/>
    <cellStyle name="60% - Accent2 2 7" xfId="250"/>
    <cellStyle name="60% - Accent2 2 8" xfId="251"/>
    <cellStyle name="60% - Accent2 2 9" xfId="252"/>
    <cellStyle name="60% - Accent3 2" xfId="253"/>
    <cellStyle name="60% - Accent3 2 10" xfId="254"/>
    <cellStyle name="60% - Accent3 2 11" xfId="255"/>
    <cellStyle name="60% - Accent3 2 12" xfId="256"/>
    <cellStyle name="60% - Accent3 2 13" xfId="257"/>
    <cellStyle name="60% - Accent3 2 14" xfId="258"/>
    <cellStyle name="60% - Accent3 2 15" xfId="259"/>
    <cellStyle name="60% - Accent3 2 16" xfId="260"/>
    <cellStyle name="60% - Accent3 2 17" xfId="261"/>
    <cellStyle name="60% - Accent3 2 18" xfId="262"/>
    <cellStyle name="60% - Accent3 2 2" xfId="263"/>
    <cellStyle name="60% - Accent3 2 3" xfId="264"/>
    <cellStyle name="60% - Accent3 2 4" xfId="265"/>
    <cellStyle name="60% - Accent3 2 5" xfId="266"/>
    <cellStyle name="60% - Accent3 2 6" xfId="267"/>
    <cellStyle name="60% - Accent3 2 7" xfId="268"/>
    <cellStyle name="60% - Accent3 2 8" xfId="269"/>
    <cellStyle name="60% - Accent3 2 9" xfId="270"/>
    <cellStyle name="60% - Accent4 2" xfId="271"/>
    <cellStyle name="60% - Accent4 2 10" xfId="272"/>
    <cellStyle name="60% - Accent4 2 11" xfId="273"/>
    <cellStyle name="60% - Accent4 2 12" xfId="274"/>
    <cellStyle name="60% - Accent4 2 13" xfId="275"/>
    <cellStyle name="60% - Accent4 2 14" xfId="276"/>
    <cellStyle name="60% - Accent4 2 15" xfId="277"/>
    <cellStyle name="60% - Accent4 2 16" xfId="278"/>
    <cellStyle name="60% - Accent4 2 17" xfId="279"/>
    <cellStyle name="60% - Accent4 2 18" xfId="280"/>
    <cellStyle name="60% - Accent4 2 2" xfId="281"/>
    <cellStyle name="60% - Accent4 2 3" xfId="282"/>
    <cellStyle name="60% - Accent4 2 4" xfId="283"/>
    <cellStyle name="60% - Accent4 2 5" xfId="284"/>
    <cellStyle name="60% - Accent4 2 6" xfId="285"/>
    <cellStyle name="60% - Accent4 2 7" xfId="286"/>
    <cellStyle name="60% - Accent4 2 8" xfId="287"/>
    <cellStyle name="60% - Accent4 2 9" xfId="288"/>
    <cellStyle name="60% - Accent5 2" xfId="289"/>
    <cellStyle name="60% - Accent5 2 10" xfId="290"/>
    <cellStyle name="60% - Accent5 2 11" xfId="291"/>
    <cellStyle name="60% - Accent5 2 12" xfId="292"/>
    <cellStyle name="60% - Accent5 2 13" xfId="293"/>
    <cellStyle name="60% - Accent5 2 14" xfId="294"/>
    <cellStyle name="60% - Accent5 2 15" xfId="295"/>
    <cellStyle name="60% - Accent5 2 16" xfId="296"/>
    <cellStyle name="60% - Accent5 2 17" xfId="297"/>
    <cellStyle name="60% - Accent5 2 18" xfId="298"/>
    <cellStyle name="60% - Accent5 2 2" xfId="299"/>
    <cellStyle name="60% - Accent5 2 3" xfId="300"/>
    <cellStyle name="60% - Accent5 2 4" xfId="301"/>
    <cellStyle name="60% - Accent5 2 5" xfId="302"/>
    <cellStyle name="60% - Accent5 2 6" xfId="303"/>
    <cellStyle name="60% - Accent5 2 7" xfId="304"/>
    <cellStyle name="60% - Accent5 2 8" xfId="305"/>
    <cellStyle name="60% - Accent5 2 9" xfId="306"/>
    <cellStyle name="60% - Accent6 2" xfId="307"/>
    <cellStyle name="60% - Accent6 2 10" xfId="308"/>
    <cellStyle name="60% - Accent6 2 11" xfId="309"/>
    <cellStyle name="60% - Accent6 2 12" xfId="310"/>
    <cellStyle name="60% - Accent6 2 13" xfId="311"/>
    <cellStyle name="60% - Accent6 2 14" xfId="312"/>
    <cellStyle name="60% - Accent6 2 15" xfId="313"/>
    <cellStyle name="60% - Accent6 2 16" xfId="314"/>
    <cellStyle name="60% - Accent6 2 17" xfId="315"/>
    <cellStyle name="60% - Accent6 2 18" xfId="316"/>
    <cellStyle name="60% - Accent6 2 2" xfId="317"/>
    <cellStyle name="60% - Accent6 2 3" xfId="318"/>
    <cellStyle name="60% - Accent6 2 4" xfId="319"/>
    <cellStyle name="60% - Accent6 2 5" xfId="320"/>
    <cellStyle name="60% - Accent6 2 6" xfId="321"/>
    <cellStyle name="60% - Accent6 2 7" xfId="322"/>
    <cellStyle name="60% - Accent6 2 8" xfId="323"/>
    <cellStyle name="60% - Accent6 2 9" xfId="324"/>
    <cellStyle name="Accent1 - 20%" xfId="325"/>
    <cellStyle name="Accent1 - 40%" xfId="326"/>
    <cellStyle name="Accent1 - 60%" xfId="327"/>
    <cellStyle name="Accent1 2" xfId="328"/>
    <cellStyle name="Accent1 2 10" xfId="329"/>
    <cellStyle name="Accent1 2 11" xfId="330"/>
    <cellStyle name="Accent1 2 12" xfId="331"/>
    <cellStyle name="Accent1 2 13" xfId="332"/>
    <cellStyle name="Accent1 2 14" xfId="333"/>
    <cellStyle name="Accent1 2 15" xfId="334"/>
    <cellStyle name="Accent1 2 16" xfId="335"/>
    <cellStyle name="Accent1 2 17" xfId="336"/>
    <cellStyle name="Accent1 2 18" xfId="337"/>
    <cellStyle name="Accent1 2 2" xfId="338"/>
    <cellStyle name="Accent1 2 3" xfId="339"/>
    <cellStyle name="Accent1 2 4" xfId="340"/>
    <cellStyle name="Accent1 2 5" xfId="341"/>
    <cellStyle name="Accent1 2 6" xfId="342"/>
    <cellStyle name="Accent1 2 7" xfId="343"/>
    <cellStyle name="Accent1 2 8" xfId="344"/>
    <cellStyle name="Accent1 2 9" xfId="345"/>
    <cellStyle name="Accent1 3" xfId="346"/>
    <cellStyle name="Accent1 3 10" xfId="347"/>
    <cellStyle name="Accent1 3 11" xfId="348"/>
    <cellStyle name="Accent1 3 12" xfId="349"/>
    <cellStyle name="Accent1 3 13" xfId="350"/>
    <cellStyle name="Accent1 3 14" xfId="351"/>
    <cellStyle name="Accent1 3 15" xfId="352"/>
    <cellStyle name="Accent1 3 16" xfId="353"/>
    <cellStyle name="Accent1 3 17" xfId="354"/>
    <cellStyle name="Accent1 3 18" xfId="355"/>
    <cellStyle name="Accent1 3 2" xfId="356"/>
    <cellStyle name="Accent1 3 3" xfId="357"/>
    <cellStyle name="Accent1 3 4" xfId="358"/>
    <cellStyle name="Accent1 3 5" xfId="359"/>
    <cellStyle name="Accent1 3 6" xfId="360"/>
    <cellStyle name="Accent1 3 7" xfId="361"/>
    <cellStyle name="Accent1 3 8" xfId="362"/>
    <cellStyle name="Accent1 3 9" xfId="363"/>
    <cellStyle name="Accent1 4" xfId="364"/>
    <cellStyle name="Accent2 - 20%" xfId="365"/>
    <cellStyle name="Accent2 - 40%" xfId="366"/>
    <cellStyle name="Accent2 - 60%" xfId="367"/>
    <cellStyle name="Accent2 2" xfId="368"/>
    <cellStyle name="Accent2 2 10" xfId="369"/>
    <cellStyle name="Accent2 2 11" xfId="370"/>
    <cellStyle name="Accent2 2 12" xfId="371"/>
    <cellStyle name="Accent2 2 13" xfId="372"/>
    <cellStyle name="Accent2 2 14" xfId="373"/>
    <cellStyle name="Accent2 2 15" xfId="374"/>
    <cellStyle name="Accent2 2 16" xfId="375"/>
    <cellStyle name="Accent2 2 17" xfId="376"/>
    <cellStyle name="Accent2 2 18" xfId="377"/>
    <cellStyle name="Accent2 2 2" xfId="378"/>
    <cellStyle name="Accent2 2 3" xfId="379"/>
    <cellStyle name="Accent2 2 4" xfId="380"/>
    <cellStyle name="Accent2 2 5" xfId="381"/>
    <cellStyle name="Accent2 2 6" xfId="382"/>
    <cellStyle name="Accent2 2 7" xfId="383"/>
    <cellStyle name="Accent2 2 8" xfId="384"/>
    <cellStyle name="Accent2 2 9" xfId="385"/>
    <cellStyle name="Accent2 3" xfId="386"/>
    <cellStyle name="Accent2 3 10" xfId="387"/>
    <cellStyle name="Accent2 3 11" xfId="388"/>
    <cellStyle name="Accent2 3 12" xfId="389"/>
    <cellStyle name="Accent2 3 13" xfId="390"/>
    <cellStyle name="Accent2 3 14" xfId="391"/>
    <cellStyle name="Accent2 3 15" xfId="392"/>
    <cellStyle name="Accent2 3 16" xfId="393"/>
    <cellStyle name="Accent2 3 17" xfId="394"/>
    <cellStyle name="Accent2 3 18" xfId="395"/>
    <cellStyle name="Accent2 3 2" xfId="396"/>
    <cellStyle name="Accent2 3 3" xfId="397"/>
    <cellStyle name="Accent2 3 4" xfId="398"/>
    <cellStyle name="Accent2 3 5" xfId="399"/>
    <cellStyle name="Accent2 3 6" xfId="400"/>
    <cellStyle name="Accent2 3 7" xfId="401"/>
    <cellStyle name="Accent2 3 8" xfId="402"/>
    <cellStyle name="Accent2 3 9" xfId="403"/>
    <cellStyle name="Accent2 4" xfId="404"/>
    <cellStyle name="Accent3 - 20%" xfId="405"/>
    <cellStyle name="Accent3 - 40%" xfId="406"/>
    <cellStyle name="Accent3 - 60%" xfId="407"/>
    <cellStyle name="Accent3 2" xfId="408"/>
    <cellStyle name="Accent3 2 10" xfId="409"/>
    <cellStyle name="Accent3 2 11" xfId="410"/>
    <cellStyle name="Accent3 2 12" xfId="411"/>
    <cellStyle name="Accent3 2 13" xfId="412"/>
    <cellStyle name="Accent3 2 14" xfId="413"/>
    <cellStyle name="Accent3 2 15" xfId="414"/>
    <cellStyle name="Accent3 2 16" xfId="415"/>
    <cellStyle name="Accent3 2 17" xfId="416"/>
    <cellStyle name="Accent3 2 18" xfId="417"/>
    <cellStyle name="Accent3 2 2" xfId="418"/>
    <cellStyle name="Accent3 2 3" xfId="419"/>
    <cellStyle name="Accent3 2 4" xfId="420"/>
    <cellStyle name="Accent3 2 5" xfId="421"/>
    <cellStyle name="Accent3 2 6" xfId="422"/>
    <cellStyle name="Accent3 2 7" xfId="423"/>
    <cellStyle name="Accent3 2 8" xfId="424"/>
    <cellStyle name="Accent3 2 9" xfId="425"/>
    <cellStyle name="Accent3 3" xfId="426"/>
    <cellStyle name="Accent3 3 10" xfId="427"/>
    <cellStyle name="Accent3 3 11" xfId="428"/>
    <cellStyle name="Accent3 3 12" xfId="429"/>
    <cellStyle name="Accent3 3 13" xfId="430"/>
    <cellStyle name="Accent3 3 14" xfId="431"/>
    <cellStyle name="Accent3 3 15" xfId="432"/>
    <cellStyle name="Accent3 3 16" xfId="433"/>
    <cellStyle name="Accent3 3 17" xfId="434"/>
    <cellStyle name="Accent3 3 18" xfId="435"/>
    <cellStyle name="Accent3 3 2" xfId="436"/>
    <cellStyle name="Accent3 3 3" xfId="437"/>
    <cellStyle name="Accent3 3 4" xfId="438"/>
    <cellStyle name="Accent3 3 5" xfId="439"/>
    <cellStyle name="Accent3 3 6" xfId="440"/>
    <cellStyle name="Accent3 3 7" xfId="441"/>
    <cellStyle name="Accent3 3 8" xfId="442"/>
    <cellStyle name="Accent3 3 9" xfId="443"/>
    <cellStyle name="Accent3 4" xfId="444"/>
    <cellStyle name="Accent4 - 20%" xfId="445"/>
    <cellStyle name="Accent4 - 40%" xfId="446"/>
    <cellStyle name="Accent4 - 60%" xfId="447"/>
    <cellStyle name="Accent4 2" xfId="448"/>
    <cellStyle name="Accent4 2 10" xfId="449"/>
    <cellStyle name="Accent4 2 11" xfId="450"/>
    <cellStyle name="Accent4 2 12" xfId="451"/>
    <cellStyle name="Accent4 2 13" xfId="452"/>
    <cellStyle name="Accent4 2 14" xfId="453"/>
    <cellStyle name="Accent4 2 15" xfId="454"/>
    <cellStyle name="Accent4 2 16" xfId="455"/>
    <cellStyle name="Accent4 2 17" xfId="456"/>
    <cellStyle name="Accent4 2 18" xfId="457"/>
    <cellStyle name="Accent4 2 2" xfId="458"/>
    <cellStyle name="Accent4 2 3" xfId="459"/>
    <cellStyle name="Accent4 2 4" xfId="460"/>
    <cellStyle name="Accent4 2 5" xfId="461"/>
    <cellStyle name="Accent4 2 6" xfId="462"/>
    <cellStyle name="Accent4 2 7" xfId="463"/>
    <cellStyle name="Accent4 2 8" xfId="464"/>
    <cellStyle name="Accent4 2 9" xfId="465"/>
    <cellStyle name="Accent4 3" xfId="466"/>
    <cellStyle name="Accent4 3 10" xfId="467"/>
    <cellStyle name="Accent4 3 11" xfId="468"/>
    <cellStyle name="Accent4 3 12" xfId="469"/>
    <cellStyle name="Accent4 3 13" xfId="470"/>
    <cellStyle name="Accent4 3 14" xfId="471"/>
    <cellStyle name="Accent4 3 15" xfId="472"/>
    <cellStyle name="Accent4 3 16" xfId="473"/>
    <cellStyle name="Accent4 3 17" xfId="474"/>
    <cellStyle name="Accent4 3 18" xfId="475"/>
    <cellStyle name="Accent4 3 2" xfId="476"/>
    <cellStyle name="Accent4 3 3" xfId="477"/>
    <cellStyle name="Accent4 3 4" xfId="478"/>
    <cellStyle name="Accent4 3 5" xfId="479"/>
    <cellStyle name="Accent4 3 6" xfId="480"/>
    <cellStyle name="Accent4 3 7" xfId="481"/>
    <cellStyle name="Accent4 3 8" xfId="482"/>
    <cellStyle name="Accent4 3 9" xfId="483"/>
    <cellStyle name="Accent4 4" xfId="484"/>
    <cellStyle name="Accent5 - 20%" xfId="485"/>
    <cellStyle name="Accent5 - 40%" xfId="486"/>
    <cellStyle name="Accent5 - 60%" xfId="487"/>
    <cellStyle name="Accent5 2" xfId="488"/>
    <cellStyle name="Accent5 2 10" xfId="489"/>
    <cellStyle name="Accent5 2 11" xfId="490"/>
    <cellStyle name="Accent5 2 12" xfId="491"/>
    <cellStyle name="Accent5 2 13" xfId="492"/>
    <cellStyle name="Accent5 2 14" xfId="493"/>
    <cellStyle name="Accent5 2 15" xfId="494"/>
    <cellStyle name="Accent5 2 16" xfId="495"/>
    <cellStyle name="Accent5 2 17" xfId="496"/>
    <cellStyle name="Accent5 2 18" xfId="497"/>
    <cellStyle name="Accent5 2 2" xfId="498"/>
    <cellStyle name="Accent5 2 3" xfId="499"/>
    <cellStyle name="Accent5 2 4" xfId="500"/>
    <cellStyle name="Accent5 2 5" xfId="501"/>
    <cellStyle name="Accent5 2 6" xfId="502"/>
    <cellStyle name="Accent5 2 7" xfId="503"/>
    <cellStyle name="Accent5 2 8" xfId="504"/>
    <cellStyle name="Accent5 2 9" xfId="505"/>
    <cellStyle name="Accent5 3" xfId="506"/>
    <cellStyle name="Accent5 3 10" xfId="507"/>
    <cellStyle name="Accent5 3 11" xfId="508"/>
    <cellStyle name="Accent5 3 12" xfId="509"/>
    <cellStyle name="Accent5 3 13" xfId="510"/>
    <cellStyle name="Accent5 3 14" xfId="511"/>
    <cellStyle name="Accent5 3 15" xfId="512"/>
    <cellStyle name="Accent5 3 16" xfId="513"/>
    <cellStyle name="Accent5 3 17" xfId="514"/>
    <cellStyle name="Accent5 3 18" xfId="515"/>
    <cellStyle name="Accent5 3 2" xfId="516"/>
    <cellStyle name="Accent5 3 3" xfId="517"/>
    <cellStyle name="Accent5 3 4" xfId="518"/>
    <cellStyle name="Accent5 3 5" xfId="519"/>
    <cellStyle name="Accent5 3 6" xfId="520"/>
    <cellStyle name="Accent5 3 7" xfId="521"/>
    <cellStyle name="Accent5 3 8" xfId="522"/>
    <cellStyle name="Accent5 3 9" xfId="523"/>
    <cellStyle name="Accent5 4" xfId="524"/>
    <cellStyle name="Accent6 - 20%" xfId="525"/>
    <cellStyle name="Accent6 - 40%" xfId="526"/>
    <cellStyle name="Accent6 - 60%" xfId="527"/>
    <cellStyle name="Accent6 2" xfId="528"/>
    <cellStyle name="Accent6 2 10" xfId="529"/>
    <cellStyle name="Accent6 2 11" xfId="530"/>
    <cellStyle name="Accent6 2 12" xfId="531"/>
    <cellStyle name="Accent6 2 13" xfId="532"/>
    <cellStyle name="Accent6 2 14" xfId="533"/>
    <cellStyle name="Accent6 2 15" xfId="534"/>
    <cellStyle name="Accent6 2 16" xfId="535"/>
    <cellStyle name="Accent6 2 17" xfId="536"/>
    <cellStyle name="Accent6 2 18" xfId="537"/>
    <cellStyle name="Accent6 2 2" xfId="538"/>
    <cellStyle name="Accent6 2 3" xfId="539"/>
    <cellStyle name="Accent6 2 4" xfId="540"/>
    <cellStyle name="Accent6 2 5" xfId="541"/>
    <cellStyle name="Accent6 2 6" xfId="542"/>
    <cellStyle name="Accent6 2 7" xfId="543"/>
    <cellStyle name="Accent6 2 8" xfId="544"/>
    <cellStyle name="Accent6 2 9" xfId="545"/>
    <cellStyle name="Accent6 3" xfId="546"/>
    <cellStyle name="Accent6 3 10" xfId="547"/>
    <cellStyle name="Accent6 3 11" xfId="548"/>
    <cellStyle name="Accent6 3 12" xfId="549"/>
    <cellStyle name="Accent6 3 13" xfId="550"/>
    <cellStyle name="Accent6 3 14" xfId="551"/>
    <cellStyle name="Accent6 3 15" xfId="552"/>
    <cellStyle name="Accent6 3 16" xfId="553"/>
    <cellStyle name="Accent6 3 17" xfId="554"/>
    <cellStyle name="Accent6 3 18" xfId="555"/>
    <cellStyle name="Accent6 3 2" xfId="556"/>
    <cellStyle name="Accent6 3 3" xfId="557"/>
    <cellStyle name="Accent6 3 4" xfId="558"/>
    <cellStyle name="Accent6 3 5" xfId="559"/>
    <cellStyle name="Accent6 3 6" xfId="560"/>
    <cellStyle name="Accent6 3 7" xfId="561"/>
    <cellStyle name="Accent6 3 8" xfId="562"/>
    <cellStyle name="Accent6 3 9" xfId="563"/>
    <cellStyle name="Accent6 4" xfId="564"/>
    <cellStyle name="Bad 2" xfId="565"/>
    <cellStyle name="Bad 2 10" xfId="566"/>
    <cellStyle name="Bad 2 11" xfId="567"/>
    <cellStyle name="Bad 2 12" xfId="568"/>
    <cellStyle name="Bad 2 13" xfId="569"/>
    <cellStyle name="Bad 2 14" xfId="570"/>
    <cellStyle name="Bad 2 15" xfId="571"/>
    <cellStyle name="Bad 2 16" xfId="572"/>
    <cellStyle name="Bad 2 17" xfId="573"/>
    <cellStyle name="Bad 2 18" xfId="574"/>
    <cellStyle name="Bad 2 2" xfId="575"/>
    <cellStyle name="Bad 2 3" xfId="576"/>
    <cellStyle name="Bad 2 4" xfId="577"/>
    <cellStyle name="Bad 2 5" xfId="578"/>
    <cellStyle name="Bad 2 6" xfId="579"/>
    <cellStyle name="Bad 2 7" xfId="580"/>
    <cellStyle name="Bad 2 8" xfId="581"/>
    <cellStyle name="Bad 2 9" xfId="582"/>
    <cellStyle name="Bad 3" xfId="583"/>
    <cellStyle name="Bad 3 10" xfId="584"/>
    <cellStyle name="Bad 3 11" xfId="585"/>
    <cellStyle name="Bad 3 12" xfId="586"/>
    <cellStyle name="Bad 3 13" xfId="587"/>
    <cellStyle name="Bad 3 14" xfId="588"/>
    <cellStyle name="Bad 3 15" xfId="589"/>
    <cellStyle name="Bad 3 16" xfId="590"/>
    <cellStyle name="Bad 3 17" xfId="591"/>
    <cellStyle name="Bad 3 18" xfId="592"/>
    <cellStyle name="Bad 3 2" xfId="593"/>
    <cellStyle name="Bad 3 3" xfId="594"/>
    <cellStyle name="Bad 3 4" xfId="595"/>
    <cellStyle name="Bad 3 5" xfId="596"/>
    <cellStyle name="Bad 3 6" xfId="597"/>
    <cellStyle name="Bad 3 7" xfId="598"/>
    <cellStyle name="Bad 3 8" xfId="599"/>
    <cellStyle name="Bad 3 9" xfId="600"/>
    <cellStyle name="Bad 4" xfId="601"/>
    <cellStyle name="Calculation 2" xfId="602"/>
    <cellStyle name="Calculation 2 10" xfId="603"/>
    <cellStyle name="Calculation 2 11" xfId="604"/>
    <cellStyle name="Calculation 2 12" xfId="605"/>
    <cellStyle name="Calculation 2 13" xfId="606"/>
    <cellStyle name="Calculation 2 14" xfId="607"/>
    <cellStyle name="Calculation 2 15" xfId="608"/>
    <cellStyle name="Calculation 2 16" xfId="609"/>
    <cellStyle name="Calculation 2 17" xfId="610"/>
    <cellStyle name="Calculation 2 18" xfId="611"/>
    <cellStyle name="Calculation 2 2" xfId="612"/>
    <cellStyle name="Calculation 2 3" xfId="613"/>
    <cellStyle name="Calculation 2 4" xfId="614"/>
    <cellStyle name="Calculation 2 5" xfId="615"/>
    <cellStyle name="Calculation 2 6" xfId="616"/>
    <cellStyle name="Calculation 2 7" xfId="617"/>
    <cellStyle name="Calculation 2 8" xfId="618"/>
    <cellStyle name="Calculation 2 9" xfId="619"/>
    <cellStyle name="Calculation 3" xfId="620"/>
    <cellStyle name="Calculation 3 10" xfId="621"/>
    <cellStyle name="Calculation 3 11" xfId="622"/>
    <cellStyle name="Calculation 3 12" xfId="623"/>
    <cellStyle name="Calculation 3 13" xfId="624"/>
    <cellStyle name="Calculation 3 14" xfId="625"/>
    <cellStyle name="Calculation 3 15" xfId="626"/>
    <cellStyle name="Calculation 3 16" xfId="627"/>
    <cellStyle name="Calculation 3 17" xfId="628"/>
    <cellStyle name="Calculation 3 18" xfId="629"/>
    <cellStyle name="Calculation 3 2" xfId="630"/>
    <cellStyle name="Calculation 3 3" xfId="631"/>
    <cellStyle name="Calculation 3 4" xfId="632"/>
    <cellStyle name="Calculation 3 5" xfId="633"/>
    <cellStyle name="Calculation 3 6" xfId="634"/>
    <cellStyle name="Calculation 3 7" xfId="635"/>
    <cellStyle name="Calculation 3 8" xfId="636"/>
    <cellStyle name="Calculation 3 9" xfId="637"/>
    <cellStyle name="Calculation 4" xfId="638"/>
    <cellStyle name="Emphasis 1" xfId="639"/>
    <cellStyle name="Emphasis 2" xfId="640"/>
    <cellStyle name="Emphasis 3" xfId="641"/>
    <cellStyle name="Explanatory Text 2" xfId="642"/>
    <cellStyle name="Explanatory Text 2 10" xfId="643"/>
    <cellStyle name="Explanatory Text 2 11" xfId="644"/>
    <cellStyle name="Explanatory Text 2 12" xfId="645"/>
    <cellStyle name="Explanatory Text 2 13" xfId="646"/>
    <cellStyle name="Explanatory Text 2 14" xfId="647"/>
    <cellStyle name="Explanatory Text 2 15" xfId="648"/>
    <cellStyle name="Explanatory Text 2 16" xfId="649"/>
    <cellStyle name="Explanatory Text 2 17" xfId="650"/>
    <cellStyle name="Explanatory Text 2 18" xfId="651"/>
    <cellStyle name="Explanatory Text 2 2" xfId="652"/>
    <cellStyle name="Explanatory Text 2 3" xfId="653"/>
    <cellStyle name="Explanatory Text 2 4" xfId="654"/>
    <cellStyle name="Explanatory Text 2 5" xfId="655"/>
    <cellStyle name="Explanatory Text 2 6" xfId="656"/>
    <cellStyle name="Explanatory Text 2 7" xfId="657"/>
    <cellStyle name="Explanatory Text 2 8" xfId="658"/>
    <cellStyle name="Explanatory Text 2 9" xfId="659"/>
    <cellStyle name="Good 2" xfId="660"/>
    <cellStyle name="Good 2 10" xfId="661"/>
    <cellStyle name="Good 2 11" xfId="662"/>
    <cellStyle name="Good 2 12" xfId="663"/>
    <cellStyle name="Good 2 13" xfId="664"/>
    <cellStyle name="Good 2 14" xfId="665"/>
    <cellStyle name="Good 2 15" xfId="666"/>
    <cellStyle name="Good 2 16" xfId="667"/>
    <cellStyle name="Good 2 17" xfId="668"/>
    <cellStyle name="Good 2 18" xfId="669"/>
    <cellStyle name="Good 2 2" xfId="670"/>
    <cellStyle name="Good 2 3" xfId="671"/>
    <cellStyle name="Good 2 4" xfId="672"/>
    <cellStyle name="Good 2 5" xfId="673"/>
    <cellStyle name="Good 2 6" xfId="674"/>
    <cellStyle name="Good 2 7" xfId="675"/>
    <cellStyle name="Good 2 8" xfId="676"/>
    <cellStyle name="Good 2 9" xfId="677"/>
    <cellStyle name="Good 3" xfId="678"/>
    <cellStyle name="Good 3 10" xfId="679"/>
    <cellStyle name="Good 3 11" xfId="680"/>
    <cellStyle name="Good 3 12" xfId="681"/>
    <cellStyle name="Good 3 13" xfId="682"/>
    <cellStyle name="Good 3 14" xfId="683"/>
    <cellStyle name="Good 3 15" xfId="684"/>
    <cellStyle name="Good 3 16" xfId="685"/>
    <cellStyle name="Good 3 17" xfId="686"/>
    <cellStyle name="Good 3 18" xfId="687"/>
    <cellStyle name="Good 3 2" xfId="688"/>
    <cellStyle name="Good 3 3" xfId="689"/>
    <cellStyle name="Good 3 4" xfId="690"/>
    <cellStyle name="Good 3 5" xfId="691"/>
    <cellStyle name="Good 3 6" xfId="692"/>
    <cellStyle name="Good 3 7" xfId="693"/>
    <cellStyle name="Good 3 8" xfId="694"/>
    <cellStyle name="Good 3 9" xfId="695"/>
    <cellStyle name="Good 4" xfId="696"/>
    <cellStyle name="Heading 1 2" xfId="697"/>
    <cellStyle name="Heading 1 2 10" xfId="698"/>
    <cellStyle name="Heading 1 2 11" xfId="699"/>
    <cellStyle name="Heading 1 2 12" xfId="700"/>
    <cellStyle name="Heading 1 2 13" xfId="701"/>
    <cellStyle name="Heading 1 2 14" xfId="702"/>
    <cellStyle name="Heading 1 2 15" xfId="703"/>
    <cellStyle name="Heading 1 2 16" xfId="704"/>
    <cellStyle name="Heading 1 2 17" xfId="705"/>
    <cellStyle name="Heading 1 2 18" xfId="706"/>
    <cellStyle name="Heading 1 2 2" xfId="707"/>
    <cellStyle name="Heading 1 2 3" xfId="708"/>
    <cellStyle name="Heading 1 2 4" xfId="709"/>
    <cellStyle name="Heading 1 2 5" xfId="710"/>
    <cellStyle name="Heading 1 2 6" xfId="711"/>
    <cellStyle name="Heading 1 2 7" xfId="712"/>
    <cellStyle name="Heading 1 2 8" xfId="713"/>
    <cellStyle name="Heading 1 2 9" xfId="714"/>
    <cellStyle name="Heading 1 3" xfId="715"/>
    <cellStyle name="Heading 1 3 10" xfId="716"/>
    <cellStyle name="Heading 1 3 11" xfId="717"/>
    <cellStyle name="Heading 1 3 12" xfId="718"/>
    <cellStyle name="Heading 1 3 13" xfId="719"/>
    <cellStyle name="Heading 1 3 14" xfId="720"/>
    <cellStyle name="Heading 1 3 15" xfId="721"/>
    <cellStyle name="Heading 1 3 16" xfId="722"/>
    <cellStyle name="Heading 1 3 17" xfId="723"/>
    <cellStyle name="Heading 1 3 18" xfId="724"/>
    <cellStyle name="Heading 1 3 2" xfId="725"/>
    <cellStyle name="Heading 1 3 3" xfId="726"/>
    <cellStyle name="Heading 1 3 4" xfId="727"/>
    <cellStyle name="Heading 1 3 5" xfId="728"/>
    <cellStyle name="Heading 1 3 6" xfId="729"/>
    <cellStyle name="Heading 1 3 7" xfId="730"/>
    <cellStyle name="Heading 1 3 8" xfId="731"/>
    <cellStyle name="Heading 1 3 9" xfId="732"/>
    <cellStyle name="Heading 1 4" xfId="733"/>
    <cellStyle name="Heading 2 2" xfId="734"/>
    <cellStyle name="Heading 2 2 10" xfId="735"/>
    <cellStyle name="Heading 2 2 11" xfId="736"/>
    <cellStyle name="Heading 2 2 12" xfId="737"/>
    <cellStyle name="Heading 2 2 13" xfId="738"/>
    <cellStyle name="Heading 2 2 14" xfId="739"/>
    <cellStyle name="Heading 2 2 15" xfId="740"/>
    <cellStyle name="Heading 2 2 16" xfId="741"/>
    <cellStyle name="Heading 2 2 17" xfId="742"/>
    <cellStyle name="Heading 2 2 18" xfId="743"/>
    <cellStyle name="Heading 2 2 2" xfId="744"/>
    <cellStyle name="Heading 2 2 3" xfId="745"/>
    <cellStyle name="Heading 2 2 4" xfId="746"/>
    <cellStyle name="Heading 2 2 5" xfId="747"/>
    <cellStyle name="Heading 2 2 6" xfId="748"/>
    <cellStyle name="Heading 2 2 7" xfId="749"/>
    <cellStyle name="Heading 2 2 8" xfId="750"/>
    <cellStyle name="Heading 2 2 9" xfId="751"/>
    <cellStyle name="Heading 2 3" xfId="752"/>
    <cellStyle name="Heading 2 3 10" xfId="753"/>
    <cellStyle name="Heading 2 3 11" xfId="754"/>
    <cellStyle name="Heading 2 3 12" xfId="755"/>
    <cellStyle name="Heading 2 3 13" xfId="756"/>
    <cellStyle name="Heading 2 3 14" xfId="757"/>
    <cellStyle name="Heading 2 3 15" xfId="758"/>
    <cellStyle name="Heading 2 3 16" xfId="759"/>
    <cellStyle name="Heading 2 3 17" xfId="760"/>
    <cellStyle name="Heading 2 3 18" xfId="761"/>
    <cellStyle name="Heading 2 3 2" xfId="762"/>
    <cellStyle name="Heading 2 3 3" xfId="763"/>
    <cellStyle name="Heading 2 3 4" xfId="764"/>
    <cellStyle name="Heading 2 3 5" xfId="765"/>
    <cellStyle name="Heading 2 3 6" xfId="766"/>
    <cellStyle name="Heading 2 3 7" xfId="767"/>
    <cellStyle name="Heading 2 3 8" xfId="768"/>
    <cellStyle name="Heading 2 3 9" xfId="769"/>
    <cellStyle name="Heading 2 4" xfId="770"/>
    <cellStyle name="Heading 3 2" xfId="771"/>
    <cellStyle name="Heading 3 2 10" xfId="772"/>
    <cellStyle name="Heading 3 2 11" xfId="773"/>
    <cellStyle name="Heading 3 2 12" xfId="774"/>
    <cellStyle name="Heading 3 2 13" xfId="775"/>
    <cellStyle name="Heading 3 2 14" xfId="776"/>
    <cellStyle name="Heading 3 2 15" xfId="777"/>
    <cellStyle name="Heading 3 2 16" xfId="778"/>
    <cellStyle name="Heading 3 2 17" xfId="779"/>
    <cellStyle name="Heading 3 2 18" xfId="780"/>
    <cellStyle name="Heading 3 2 2" xfId="781"/>
    <cellStyle name="Heading 3 2 3" xfId="782"/>
    <cellStyle name="Heading 3 2 4" xfId="783"/>
    <cellStyle name="Heading 3 2 5" xfId="784"/>
    <cellStyle name="Heading 3 2 6" xfId="785"/>
    <cellStyle name="Heading 3 2 7" xfId="786"/>
    <cellStyle name="Heading 3 2 8" xfId="787"/>
    <cellStyle name="Heading 3 2 9" xfId="788"/>
    <cellStyle name="Heading 3 3" xfId="789"/>
    <cellStyle name="Heading 3 3 10" xfId="790"/>
    <cellStyle name="Heading 3 3 11" xfId="791"/>
    <cellStyle name="Heading 3 3 12" xfId="792"/>
    <cellStyle name="Heading 3 3 13" xfId="793"/>
    <cellStyle name="Heading 3 3 14" xfId="794"/>
    <cellStyle name="Heading 3 3 15" xfId="795"/>
    <cellStyle name="Heading 3 3 16" xfId="796"/>
    <cellStyle name="Heading 3 3 17" xfId="797"/>
    <cellStyle name="Heading 3 3 18" xfId="798"/>
    <cellStyle name="Heading 3 3 2" xfId="799"/>
    <cellStyle name="Heading 3 3 3" xfId="800"/>
    <cellStyle name="Heading 3 3 4" xfId="801"/>
    <cellStyle name="Heading 3 3 5" xfId="802"/>
    <cellStyle name="Heading 3 3 6" xfId="803"/>
    <cellStyle name="Heading 3 3 7" xfId="804"/>
    <cellStyle name="Heading 3 3 8" xfId="805"/>
    <cellStyle name="Heading 3 3 9" xfId="806"/>
    <cellStyle name="Heading 3 4" xfId="807"/>
    <cellStyle name="Heading 4 2" xfId="808"/>
    <cellStyle name="Heading 4 2 10" xfId="809"/>
    <cellStyle name="Heading 4 2 11" xfId="810"/>
    <cellStyle name="Heading 4 2 12" xfId="811"/>
    <cellStyle name="Heading 4 2 13" xfId="812"/>
    <cellStyle name="Heading 4 2 14" xfId="813"/>
    <cellStyle name="Heading 4 2 15" xfId="814"/>
    <cellStyle name="Heading 4 2 16" xfId="815"/>
    <cellStyle name="Heading 4 2 17" xfId="816"/>
    <cellStyle name="Heading 4 2 18" xfId="817"/>
    <cellStyle name="Heading 4 2 2" xfId="818"/>
    <cellStyle name="Heading 4 2 3" xfId="819"/>
    <cellStyle name="Heading 4 2 4" xfId="820"/>
    <cellStyle name="Heading 4 2 5" xfId="821"/>
    <cellStyle name="Heading 4 2 6" xfId="822"/>
    <cellStyle name="Heading 4 2 7" xfId="823"/>
    <cellStyle name="Heading 4 2 8" xfId="824"/>
    <cellStyle name="Heading 4 2 9" xfId="825"/>
    <cellStyle name="Heading 4 3" xfId="826"/>
    <cellStyle name="Heading 4 3 10" xfId="827"/>
    <cellStyle name="Heading 4 3 11" xfId="828"/>
    <cellStyle name="Heading 4 3 12" xfId="829"/>
    <cellStyle name="Heading 4 3 13" xfId="830"/>
    <cellStyle name="Heading 4 3 14" xfId="831"/>
    <cellStyle name="Heading 4 3 15" xfId="832"/>
    <cellStyle name="Heading 4 3 16" xfId="833"/>
    <cellStyle name="Heading 4 3 17" xfId="834"/>
    <cellStyle name="Heading 4 3 18" xfId="835"/>
    <cellStyle name="Heading 4 3 2" xfId="836"/>
    <cellStyle name="Heading 4 3 3" xfId="837"/>
    <cellStyle name="Heading 4 3 4" xfId="838"/>
    <cellStyle name="Heading 4 3 5" xfId="839"/>
    <cellStyle name="Heading 4 3 6" xfId="840"/>
    <cellStyle name="Heading 4 3 7" xfId="841"/>
    <cellStyle name="Heading 4 3 8" xfId="842"/>
    <cellStyle name="Heading 4 3 9" xfId="843"/>
    <cellStyle name="Heading 4 4" xfId="844"/>
    <cellStyle name="Hyperlink_SQ_BD_Team08_09 VOC" xfId="845"/>
    <cellStyle name="Hypertextový odkaz" xfId="846" builtinId="8" customBuiltin="1"/>
    <cellStyle name="Check Cell 2" xfId="847"/>
    <cellStyle name="Check Cell 2 10" xfId="848"/>
    <cellStyle name="Check Cell 2 11" xfId="849"/>
    <cellStyle name="Check Cell 2 12" xfId="850"/>
    <cellStyle name="Check Cell 2 13" xfId="851"/>
    <cellStyle name="Check Cell 2 14" xfId="852"/>
    <cellStyle name="Check Cell 2 15" xfId="853"/>
    <cellStyle name="Check Cell 2 16" xfId="854"/>
    <cellStyle name="Check Cell 2 17" xfId="855"/>
    <cellStyle name="Check Cell 2 18" xfId="856"/>
    <cellStyle name="Check Cell 2 2" xfId="857"/>
    <cellStyle name="Check Cell 2 3" xfId="858"/>
    <cellStyle name="Check Cell 2 4" xfId="859"/>
    <cellStyle name="Check Cell 2 5" xfId="860"/>
    <cellStyle name="Check Cell 2 6" xfId="861"/>
    <cellStyle name="Check Cell 2 7" xfId="862"/>
    <cellStyle name="Check Cell 2 8" xfId="863"/>
    <cellStyle name="Check Cell 2 9" xfId="864"/>
    <cellStyle name="Check Cell 3" xfId="865"/>
    <cellStyle name="Check Cell 3 10" xfId="866"/>
    <cellStyle name="Check Cell 3 11" xfId="867"/>
    <cellStyle name="Check Cell 3 12" xfId="868"/>
    <cellStyle name="Check Cell 3 13" xfId="869"/>
    <cellStyle name="Check Cell 3 14" xfId="870"/>
    <cellStyle name="Check Cell 3 15" xfId="871"/>
    <cellStyle name="Check Cell 3 16" xfId="872"/>
    <cellStyle name="Check Cell 3 17" xfId="873"/>
    <cellStyle name="Check Cell 3 18" xfId="874"/>
    <cellStyle name="Check Cell 3 2" xfId="875"/>
    <cellStyle name="Check Cell 3 3" xfId="876"/>
    <cellStyle name="Check Cell 3 4" xfId="877"/>
    <cellStyle name="Check Cell 3 5" xfId="878"/>
    <cellStyle name="Check Cell 3 6" xfId="879"/>
    <cellStyle name="Check Cell 3 7" xfId="880"/>
    <cellStyle name="Check Cell 3 8" xfId="881"/>
    <cellStyle name="Check Cell 3 9" xfId="882"/>
    <cellStyle name="Check Cell 4" xfId="883"/>
    <cellStyle name="Input 2" xfId="884"/>
    <cellStyle name="Input 2 10" xfId="885"/>
    <cellStyle name="Input 2 11" xfId="886"/>
    <cellStyle name="Input 2 12" xfId="887"/>
    <cellStyle name="Input 2 13" xfId="888"/>
    <cellStyle name="Input 2 14" xfId="889"/>
    <cellStyle name="Input 2 15" xfId="890"/>
    <cellStyle name="Input 2 16" xfId="891"/>
    <cellStyle name="Input 2 17" xfId="892"/>
    <cellStyle name="Input 2 18" xfId="893"/>
    <cellStyle name="Input 2 2" xfId="894"/>
    <cellStyle name="Input 2 3" xfId="895"/>
    <cellStyle name="Input 2 4" xfId="896"/>
    <cellStyle name="Input 2 5" xfId="897"/>
    <cellStyle name="Input 2 6" xfId="898"/>
    <cellStyle name="Input 2 7" xfId="899"/>
    <cellStyle name="Input 2 8" xfId="900"/>
    <cellStyle name="Input 2 9" xfId="901"/>
    <cellStyle name="Input 3" xfId="902"/>
    <cellStyle name="Input 3 10" xfId="903"/>
    <cellStyle name="Input 3 11" xfId="904"/>
    <cellStyle name="Input 3 12" xfId="905"/>
    <cellStyle name="Input 3 13" xfId="906"/>
    <cellStyle name="Input 3 14" xfId="907"/>
    <cellStyle name="Input 3 15" xfId="908"/>
    <cellStyle name="Input 3 16" xfId="909"/>
    <cellStyle name="Input 3 17" xfId="910"/>
    <cellStyle name="Input 3 18" xfId="911"/>
    <cellStyle name="Input 3 2" xfId="912"/>
    <cellStyle name="Input 3 3" xfId="913"/>
    <cellStyle name="Input 3 4" xfId="914"/>
    <cellStyle name="Input 3 5" xfId="915"/>
    <cellStyle name="Input 3 6" xfId="916"/>
    <cellStyle name="Input 3 7" xfId="917"/>
    <cellStyle name="Input 3 8" xfId="918"/>
    <cellStyle name="Input 3 9" xfId="919"/>
    <cellStyle name="Input 4" xfId="920"/>
    <cellStyle name="Linked Cell 2" xfId="921"/>
    <cellStyle name="Linked Cell 2 10" xfId="922"/>
    <cellStyle name="Linked Cell 2 11" xfId="923"/>
    <cellStyle name="Linked Cell 2 12" xfId="924"/>
    <cellStyle name="Linked Cell 2 13" xfId="925"/>
    <cellStyle name="Linked Cell 2 14" xfId="926"/>
    <cellStyle name="Linked Cell 2 15" xfId="927"/>
    <cellStyle name="Linked Cell 2 16" xfId="928"/>
    <cellStyle name="Linked Cell 2 17" xfId="929"/>
    <cellStyle name="Linked Cell 2 18" xfId="930"/>
    <cellStyle name="Linked Cell 2 2" xfId="931"/>
    <cellStyle name="Linked Cell 2 3" xfId="932"/>
    <cellStyle name="Linked Cell 2 4" xfId="933"/>
    <cellStyle name="Linked Cell 2 5" xfId="934"/>
    <cellStyle name="Linked Cell 2 6" xfId="935"/>
    <cellStyle name="Linked Cell 2 7" xfId="936"/>
    <cellStyle name="Linked Cell 2 8" xfId="937"/>
    <cellStyle name="Linked Cell 2 9" xfId="938"/>
    <cellStyle name="Linked Cell 3" xfId="939"/>
    <cellStyle name="Linked Cell 3 10" xfId="940"/>
    <cellStyle name="Linked Cell 3 11" xfId="941"/>
    <cellStyle name="Linked Cell 3 12" xfId="942"/>
    <cellStyle name="Linked Cell 3 13" xfId="943"/>
    <cellStyle name="Linked Cell 3 14" xfId="944"/>
    <cellStyle name="Linked Cell 3 15" xfId="945"/>
    <cellStyle name="Linked Cell 3 16" xfId="946"/>
    <cellStyle name="Linked Cell 3 17" xfId="947"/>
    <cellStyle name="Linked Cell 3 18" xfId="948"/>
    <cellStyle name="Linked Cell 3 2" xfId="949"/>
    <cellStyle name="Linked Cell 3 3" xfId="950"/>
    <cellStyle name="Linked Cell 3 4" xfId="951"/>
    <cellStyle name="Linked Cell 3 5" xfId="952"/>
    <cellStyle name="Linked Cell 3 6" xfId="953"/>
    <cellStyle name="Linked Cell 3 7" xfId="954"/>
    <cellStyle name="Linked Cell 3 8" xfId="955"/>
    <cellStyle name="Linked Cell 3 9" xfId="956"/>
    <cellStyle name="Linked Cell 4" xfId="957"/>
    <cellStyle name="Neutral 2" xfId="958"/>
    <cellStyle name="Neutral 2 10" xfId="959"/>
    <cellStyle name="Neutral 2 11" xfId="960"/>
    <cellStyle name="Neutral 2 12" xfId="961"/>
    <cellStyle name="Neutral 2 13" xfId="962"/>
    <cellStyle name="Neutral 2 14" xfId="963"/>
    <cellStyle name="Neutral 2 15" xfId="964"/>
    <cellStyle name="Neutral 2 16" xfId="965"/>
    <cellStyle name="Neutral 2 17" xfId="966"/>
    <cellStyle name="Neutral 2 18" xfId="967"/>
    <cellStyle name="Neutral 2 19" xfId="968"/>
    <cellStyle name="Neutral 2 2" xfId="969"/>
    <cellStyle name="Neutral 2 20" xfId="970"/>
    <cellStyle name="Neutral 2 3" xfId="971"/>
    <cellStyle name="Neutral 2 4" xfId="972"/>
    <cellStyle name="Neutral 2 5" xfId="973"/>
    <cellStyle name="Neutral 2 6" xfId="974"/>
    <cellStyle name="Neutral 2 7" xfId="975"/>
    <cellStyle name="Neutral 2 8" xfId="976"/>
    <cellStyle name="Neutral 2 9" xfId="977"/>
    <cellStyle name="Neutral 3" xfId="978"/>
    <cellStyle name="Neutral 3 10" xfId="979"/>
    <cellStyle name="Neutral 3 11" xfId="980"/>
    <cellStyle name="Neutral 3 12" xfId="981"/>
    <cellStyle name="Neutral 3 13" xfId="982"/>
    <cellStyle name="Neutral 3 14" xfId="983"/>
    <cellStyle name="Neutral 3 15" xfId="984"/>
    <cellStyle name="Neutral 3 16" xfId="985"/>
    <cellStyle name="Neutral 3 17" xfId="986"/>
    <cellStyle name="Neutral 3 18" xfId="987"/>
    <cellStyle name="Neutral 3 2" xfId="988"/>
    <cellStyle name="Neutral 3 3" xfId="989"/>
    <cellStyle name="Neutral 3 4" xfId="990"/>
    <cellStyle name="Neutral 3 5" xfId="991"/>
    <cellStyle name="Neutral 3 6" xfId="992"/>
    <cellStyle name="Neutral 3 7" xfId="993"/>
    <cellStyle name="Neutral 3 8" xfId="994"/>
    <cellStyle name="Neutral 3 9" xfId="995"/>
    <cellStyle name="Neutral 4" xfId="996"/>
    <cellStyle name="Neutral 5" xfId="997"/>
    <cellStyle name="Neutral 6" xfId="998"/>
    <cellStyle name="Normal 2 10" xfId="999"/>
    <cellStyle name="Normal 2 10 2" xfId="1000"/>
    <cellStyle name="Normal 2 10 3" xfId="1001"/>
    <cellStyle name="Normal 2 11" xfId="1002"/>
    <cellStyle name="Normal 2 11 2" xfId="1003"/>
    <cellStyle name="Normal 2 11 3" xfId="1004"/>
    <cellStyle name="Normal 2 12" xfId="1005"/>
    <cellStyle name="Normal 2 12 2" xfId="1006"/>
    <cellStyle name="Normal 2 12 3" xfId="1007"/>
    <cellStyle name="Normal 2 13" xfId="1008"/>
    <cellStyle name="Normal 2 13 2" xfId="1009"/>
    <cellStyle name="Normal 2 13 3" xfId="1010"/>
    <cellStyle name="Normal 2 14" xfId="1011"/>
    <cellStyle name="Normal 2 14 2" xfId="1012"/>
    <cellStyle name="Normal 2 14 3" xfId="1013"/>
    <cellStyle name="Normal 2 15" xfId="1014"/>
    <cellStyle name="Normal 2 15 2" xfId="1015"/>
    <cellStyle name="Normal 2 15 3" xfId="1016"/>
    <cellStyle name="Normal 2 16" xfId="1017"/>
    <cellStyle name="Normal 2 16 2" xfId="1018"/>
    <cellStyle name="Normal 2 16 3" xfId="1019"/>
    <cellStyle name="Normal 2 17" xfId="1020"/>
    <cellStyle name="Normal 2 17 2" xfId="1021"/>
    <cellStyle name="Normal 2 17 3" xfId="1022"/>
    <cellStyle name="Normal 2 18" xfId="1023"/>
    <cellStyle name="Normal 2 18 2" xfId="1024"/>
    <cellStyle name="Normal 2 18 3" xfId="1025"/>
    <cellStyle name="Normal 2 19" xfId="1026"/>
    <cellStyle name="Normal 2 19 2" xfId="1027"/>
    <cellStyle name="Normal 2 19 3" xfId="1028"/>
    <cellStyle name="Normal 2 2" xfId="1029"/>
    <cellStyle name="Normal 2 2 10" xfId="1030"/>
    <cellStyle name="Normal 2 2 11" xfId="1031"/>
    <cellStyle name="Normal 2 2 12" xfId="1032"/>
    <cellStyle name="Normal 2 2 13" xfId="1033"/>
    <cellStyle name="Normal 2 2 14" xfId="1034"/>
    <cellStyle name="Normal 2 2 15" xfId="1035"/>
    <cellStyle name="Normal 2 2 16" xfId="1036"/>
    <cellStyle name="Normal 2 2 17" xfId="1037"/>
    <cellStyle name="Normal 2 2 18" xfId="1038"/>
    <cellStyle name="Normal 2 2 2" xfId="1039"/>
    <cellStyle name="Normal 2 2 3" xfId="1040"/>
    <cellStyle name="Normal 2 2 4" xfId="1041"/>
    <cellStyle name="Normal 2 2 5" xfId="1042"/>
    <cellStyle name="Normal 2 2 6" xfId="1043"/>
    <cellStyle name="Normal 2 2 7" xfId="1044"/>
    <cellStyle name="Normal 2 2 8" xfId="1045"/>
    <cellStyle name="Normal 2 2 9" xfId="1046"/>
    <cellStyle name="Normal 2 20" xfId="1047"/>
    <cellStyle name="Normal 2 21" xfId="1048"/>
    <cellStyle name="Normal 2 22" xfId="1049"/>
    <cellStyle name="Normal 2 3" xfId="1050"/>
    <cellStyle name="Normal 2 3 2" xfId="1051"/>
    <cellStyle name="Normal 2 3 3" xfId="1052"/>
    <cellStyle name="Normal 2 4" xfId="1053"/>
    <cellStyle name="Normal 2 4 2" xfId="1054"/>
    <cellStyle name="Normal 2 4 3" xfId="1055"/>
    <cellStyle name="Normal 2 5" xfId="1056"/>
    <cellStyle name="Normal 2 5 2" xfId="1057"/>
    <cellStyle name="Normal 2 5 3" xfId="1058"/>
    <cellStyle name="Normal 2 6" xfId="1059"/>
    <cellStyle name="Normal 2 6 2" xfId="1060"/>
    <cellStyle name="Normal 2 6 3" xfId="1061"/>
    <cellStyle name="Normal 2 7" xfId="1062"/>
    <cellStyle name="Normal 2 7 2" xfId="1063"/>
    <cellStyle name="Normal 2 7 3" xfId="1064"/>
    <cellStyle name="Normal 2 8" xfId="1065"/>
    <cellStyle name="Normal 2 8 2" xfId="1066"/>
    <cellStyle name="Normal 2 8 3" xfId="1067"/>
    <cellStyle name="Normal 2 9" xfId="1068"/>
    <cellStyle name="Normal 2 9 2" xfId="1069"/>
    <cellStyle name="Normal 2 9 3" xfId="1070"/>
    <cellStyle name="Normal 3 10" xfId="1071"/>
    <cellStyle name="Normal 3 10 2" xfId="1072"/>
    <cellStyle name="Normal 3 10 3" xfId="1073"/>
    <cellStyle name="Normal 3 11" xfId="1074"/>
    <cellStyle name="Normal 3 11 2" xfId="1075"/>
    <cellStyle name="Normal 3 11 3" xfId="1076"/>
    <cellStyle name="Normal 3 12" xfId="1077"/>
    <cellStyle name="Normal 3 12 2" xfId="1078"/>
    <cellStyle name="Normal 3 12 3" xfId="1079"/>
    <cellStyle name="Normal 3 13" xfId="1080"/>
    <cellStyle name="Normal 3 13 2" xfId="1081"/>
    <cellStyle name="Normal 3 13 3" xfId="1082"/>
    <cellStyle name="Normal 3 14" xfId="1083"/>
    <cellStyle name="Normal 3 14 2" xfId="1084"/>
    <cellStyle name="Normal 3 14 3" xfId="1085"/>
    <cellStyle name="Normal 3 15" xfId="1086"/>
    <cellStyle name="Normal 3 15 2" xfId="1087"/>
    <cellStyle name="Normal 3 15 3" xfId="1088"/>
    <cellStyle name="Normal 3 16" xfId="1089"/>
    <cellStyle name="Normal 3 16 2" xfId="1090"/>
    <cellStyle name="Normal 3 16 3" xfId="1091"/>
    <cellStyle name="Normal 3 17" xfId="1092"/>
    <cellStyle name="Normal 3 17 2" xfId="1093"/>
    <cellStyle name="Normal 3 17 3" xfId="1094"/>
    <cellStyle name="Normal 3 18" xfId="1095"/>
    <cellStyle name="Normal 3 18 2" xfId="1096"/>
    <cellStyle name="Normal 3 18 3" xfId="1097"/>
    <cellStyle name="Normal 3 2" xfId="1098"/>
    <cellStyle name="Normal 3 2 2" xfId="1099"/>
    <cellStyle name="Normal 3 2 3" xfId="1100"/>
    <cellStyle name="Normal 3 3" xfId="1101"/>
    <cellStyle name="Normal 3 3 2" xfId="1102"/>
    <cellStyle name="Normal 3 3 3" xfId="1103"/>
    <cellStyle name="Normal 3 4" xfId="1104"/>
    <cellStyle name="Normal 3 4 2" xfId="1105"/>
    <cellStyle name="Normal 3 4 3" xfId="1106"/>
    <cellStyle name="Normal 3 5" xfId="1107"/>
    <cellStyle name="Normal 3 5 2" xfId="1108"/>
    <cellStyle name="Normal 3 5 3" xfId="1109"/>
    <cellStyle name="Normal 3 6" xfId="1110"/>
    <cellStyle name="Normal 3 6 2" xfId="1111"/>
    <cellStyle name="Normal 3 6 3" xfId="1112"/>
    <cellStyle name="Normal 3 7" xfId="1113"/>
    <cellStyle name="Normal 3 7 2" xfId="1114"/>
    <cellStyle name="Normal 3 7 3" xfId="1115"/>
    <cellStyle name="Normal 3 8" xfId="1116"/>
    <cellStyle name="Normal 3 8 2" xfId="1117"/>
    <cellStyle name="Normal 3 8 3" xfId="1118"/>
    <cellStyle name="Normal 3 9" xfId="1119"/>
    <cellStyle name="Normal 3 9 2" xfId="1120"/>
    <cellStyle name="Normal 3 9 3" xfId="1121"/>
    <cellStyle name="Normal 4" xfId="1122"/>
    <cellStyle name="Normal 5" xfId="1123"/>
    <cellStyle name="Normal_SQ_BD_Team08_09 VOC" xfId="1124"/>
    <cellStyle name="normální" xfId="0" builtinId="0"/>
    <cellStyle name="Note 2" xfId="1125"/>
    <cellStyle name="Note 2 10" xfId="1126"/>
    <cellStyle name="Note 2 11" xfId="1127"/>
    <cellStyle name="Note 2 12" xfId="1128"/>
    <cellStyle name="Note 2 13" xfId="1129"/>
    <cellStyle name="Note 2 14" xfId="1130"/>
    <cellStyle name="Note 2 15" xfId="1131"/>
    <cellStyle name="Note 2 16" xfId="1132"/>
    <cellStyle name="Note 2 17" xfId="1133"/>
    <cellStyle name="Note 2 18" xfId="1134"/>
    <cellStyle name="Note 2 19" xfId="1135"/>
    <cellStyle name="Note 2 2" xfId="1136"/>
    <cellStyle name="Note 2 2 10" xfId="1137"/>
    <cellStyle name="Note 2 2 11" xfId="1138"/>
    <cellStyle name="Note 2 2 12" xfId="1139"/>
    <cellStyle name="Note 2 2 13" xfId="1140"/>
    <cellStyle name="Note 2 2 14" xfId="1141"/>
    <cellStyle name="Note 2 2 15" xfId="1142"/>
    <cellStyle name="Note 2 2 16" xfId="1143"/>
    <cellStyle name="Note 2 2 17" xfId="1144"/>
    <cellStyle name="Note 2 2 18" xfId="1145"/>
    <cellStyle name="Note 2 2 2" xfId="1146"/>
    <cellStyle name="Note 2 2 3" xfId="1147"/>
    <cellStyle name="Note 2 2 4" xfId="1148"/>
    <cellStyle name="Note 2 2 5" xfId="1149"/>
    <cellStyle name="Note 2 2 6" xfId="1150"/>
    <cellStyle name="Note 2 2 7" xfId="1151"/>
    <cellStyle name="Note 2 2 8" xfId="1152"/>
    <cellStyle name="Note 2 2 9" xfId="1153"/>
    <cellStyle name="Note 2 3" xfId="1154"/>
    <cellStyle name="Note 2 4" xfId="1155"/>
    <cellStyle name="Note 2 5" xfId="1156"/>
    <cellStyle name="Note 2 6" xfId="1157"/>
    <cellStyle name="Note 2 7" xfId="1158"/>
    <cellStyle name="Note 2 8" xfId="1159"/>
    <cellStyle name="Note 2 9" xfId="1160"/>
    <cellStyle name="Note 3" xfId="1161"/>
    <cellStyle name="Note 3 10" xfId="1162"/>
    <cellStyle name="Note 3 11" xfId="1163"/>
    <cellStyle name="Note 3 12" xfId="1164"/>
    <cellStyle name="Note 3 13" xfId="1165"/>
    <cellStyle name="Note 3 14" xfId="1166"/>
    <cellStyle name="Note 3 15" xfId="1167"/>
    <cellStyle name="Note 3 16" xfId="1168"/>
    <cellStyle name="Note 3 17" xfId="1169"/>
    <cellStyle name="Note 3 18" xfId="1170"/>
    <cellStyle name="Note 3 2" xfId="1171"/>
    <cellStyle name="Note 3 3" xfId="1172"/>
    <cellStyle name="Note 3 4" xfId="1173"/>
    <cellStyle name="Note 3 5" xfId="1174"/>
    <cellStyle name="Note 3 6" xfId="1175"/>
    <cellStyle name="Note 3 7" xfId="1176"/>
    <cellStyle name="Note 3 8" xfId="1177"/>
    <cellStyle name="Note 3 9" xfId="1178"/>
    <cellStyle name="Note 4" xfId="1179"/>
    <cellStyle name="Note 4 2" xfId="1180"/>
    <cellStyle name="Note 4 3" xfId="1181"/>
    <cellStyle name="Note 5" xfId="1182"/>
    <cellStyle name="Note 5 2" xfId="1183"/>
    <cellStyle name="Note 5 3" xfId="1184"/>
    <cellStyle name="Note 6" xfId="1185"/>
    <cellStyle name="Output 2" xfId="1186"/>
    <cellStyle name="Output 2 10" xfId="1187"/>
    <cellStyle name="Output 2 11" xfId="1188"/>
    <cellStyle name="Output 2 12" xfId="1189"/>
    <cellStyle name="Output 2 13" xfId="1190"/>
    <cellStyle name="Output 2 14" xfId="1191"/>
    <cellStyle name="Output 2 15" xfId="1192"/>
    <cellStyle name="Output 2 16" xfId="1193"/>
    <cellStyle name="Output 2 17" xfId="1194"/>
    <cellStyle name="Output 2 18" xfId="1195"/>
    <cellStyle name="Output 2 2" xfId="1196"/>
    <cellStyle name="Output 2 3" xfId="1197"/>
    <cellStyle name="Output 2 4" xfId="1198"/>
    <cellStyle name="Output 2 5" xfId="1199"/>
    <cellStyle name="Output 2 6" xfId="1200"/>
    <cellStyle name="Output 2 7" xfId="1201"/>
    <cellStyle name="Output 2 8" xfId="1202"/>
    <cellStyle name="Output 2 9" xfId="1203"/>
    <cellStyle name="Output 3" xfId="1204"/>
    <cellStyle name="Output 3 10" xfId="1205"/>
    <cellStyle name="Output 3 11" xfId="1206"/>
    <cellStyle name="Output 3 12" xfId="1207"/>
    <cellStyle name="Output 3 13" xfId="1208"/>
    <cellStyle name="Output 3 14" xfId="1209"/>
    <cellStyle name="Output 3 15" xfId="1210"/>
    <cellStyle name="Output 3 16" xfId="1211"/>
    <cellStyle name="Output 3 17" xfId="1212"/>
    <cellStyle name="Output 3 18" xfId="1213"/>
    <cellStyle name="Output 3 2" xfId="1214"/>
    <cellStyle name="Output 3 3" xfId="1215"/>
    <cellStyle name="Output 3 4" xfId="1216"/>
    <cellStyle name="Output 3 5" xfId="1217"/>
    <cellStyle name="Output 3 6" xfId="1218"/>
    <cellStyle name="Output 3 7" xfId="1219"/>
    <cellStyle name="Output 3 8" xfId="1220"/>
    <cellStyle name="Output 3 9" xfId="1221"/>
    <cellStyle name="Output 4" xfId="1222"/>
    <cellStyle name="SAPBEXaggData" xfId="1223"/>
    <cellStyle name="SAPBEXaggDataEmph" xfId="1224"/>
    <cellStyle name="SAPBEXaggItem" xfId="1225"/>
    <cellStyle name="SAPBEXaggItem 2" xfId="1226"/>
    <cellStyle name="SAPBEXaggItem 3" xfId="1227"/>
    <cellStyle name="SAPBEXaggItem 4" xfId="1228"/>
    <cellStyle name="SAPBEXaggItem_TopLevel_Budget" xfId="1229"/>
    <cellStyle name="SAPBEXaggItemX" xfId="1230"/>
    <cellStyle name="SAPBEXexcBad7" xfId="1231"/>
    <cellStyle name="SAPBEXexcBad8" xfId="1232"/>
    <cellStyle name="SAPBEXexcBad9" xfId="1233"/>
    <cellStyle name="SAPBEXexcCritical4" xfId="1234"/>
    <cellStyle name="SAPBEXexcCritical5" xfId="1235"/>
    <cellStyle name="SAPBEXexcCritical6" xfId="1236"/>
    <cellStyle name="SAPBEXexcGood1" xfId="1237"/>
    <cellStyle name="SAPBEXexcGood2" xfId="1238"/>
    <cellStyle name="SAPBEXexcGood3" xfId="1239"/>
    <cellStyle name="SAPBEXfilterDrill" xfId="1240"/>
    <cellStyle name="SAPBEXfilterDrill 2" xfId="1241"/>
    <cellStyle name="SAPBEXfilterDrill 3" xfId="1242"/>
    <cellStyle name="SAPBEXfilterItem" xfId="1243"/>
    <cellStyle name="SAPBEXfilterItem 2" xfId="1244"/>
    <cellStyle name="SAPBEXfilterItem 3" xfId="1245"/>
    <cellStyle name="SAPBEXfilterText" xfId="1246"/>
    <cellStyle name="SAPBEXfilterText 2" xfId="1247"/>
    <cellStyle name="SAPBEXfilterText 2 10" xfId="1248"/>
    <cellStyle name="SAPBEXfilterText 2 11" xfId="1249"/>
    <cellStyle name="SAPBEXfilterText 2 12" xfId="1250"/>
    <cellStyle name="SAPBEXfilterText 2 13" xfId="1251"/>
    <cellStyle name="SAPBEXfilterText 2 14" xfId="1252"/>
    <cellStyle name="SAPBEXfilterText 2 15" xfId="1253"/>
    <cellStyle name="SAPBEXfilterText 2 16" xfId="1254"/>
    <cellStyle name="SAPBEXfilterText 2 17" xfId="1255"/>
    <cellStyle name="SAPBEXfilterText 2 18" xfId="1256"/>
    <cellStyle name="SAPBEXfilterText 2 2" xfId="1257"/>
    <cellStyle name="SAPBEXfilterText 2 3" xfId="1258"/>
    <cellStyle name="SAPBEXfilterText 2 4" xfId="1259"/>
    <cellStyle name="SAPBEXfilterText 2 5" xfId="1260"/>
    <cellStyle name="SAPBEXfilterText 2 6" xfId="1261"/>
    <cellStyle name="SAPBEXfilterText 2 7" xfId="1262"/>
    <cellStyle name="SAPBEXfilterText 2 8" xfId="1263"/>
    <cellStyle name="SAPBEXfilterText 2 9" xfId="1264"/>
    <cellStyle name="SAPBEXfilterText 3" xfId="1265"/>
    <cellStyle name="SAPBEXfilterText 3 2" xfId="1266"/>
    <cellStyle name="SAPBEXfilterText 3 3" xfId="1267"/>
    <cellStyle name="SAPBEXfilterText 4" xfId="1268"/>
    <cellStyle name="SAPBEXfilterText 5" xfId="1269"/>
    <cellStyle name="SAPBEXformats" xfId="1270"/>
    <cellStyle name="SAPBEXheaderItem" xfId="1271"/>
    <cellStyle name="SAPBEXheaderItem 10" xfId="1272"/>
    <cellStyle name="SAPBEXheaderItem 11" xfId="1273"/>
    <cellStyle name="SAPBEXheaderItem 12" xfId="1274"/>
    <cellStyle name="SAPBEXheaderItem 13" xfId="1275"/>
    <cellStyle name="SAPBEXheaderItem 14" xfId="1276"/>
    <cellStyle name="SAPBEXheaderItem 15" xfId="1277"/>
    <cellStyle name="SAPBEXheaderItem 16" xfId="1278"/>
    <cellStyle name="SAPBEXheaderItem 17" xfId="1279"/>
    <cellStyle name="SAPBEXheaderItem 18" xfId="1280"/>
    <cellStyle name="SAPBEXheaderItem 19" xfId="1281"/>
    <cellStyle name="SAPBEXheaderItem 2" xfId="1282"/>
    <cellStyle name="SAPBEXheaderItem 20" xfId="1283"/>
    <cellStyle name="SAPBEXheaderItem 20 2" xfId="1284"/>
    <cellStyle name="SAPBEXheaderItem 20 3" xfId="1285"/>
    <cellStyle name="SAPBEXheaderItem 21" xfId="1286"/>
    <cellStyle name="SAPBEXheaderItem 22" xfId="1287"/>
    <cellStyle name="SAPBEXheaderItem 23" xfId="1288"/>
    <cellStyle name="SAPBEXheaderItem 24" xfId="1289"/>
    <cellStyle name="SAPBEXheaderItem 25" xfId="1290"/>
    <cellStyle name="SAPBEXheaderItem 3" xfId="1291"/>
    <cellStyle name="SAPBEXheaderItem 3 10" xfId="1292"/>
    <cellStyle name="SAPBEXheaderItem 3 10 2" xfId="1293"/>
    <cellStyle name="SAPBEXheaderItem 3 10 3" xfId="1294"/>
    <cellStyle name="SAPBEXheaderItem 3 11" xfId="1295"/>
    <cellStyle name="SAPBEXheaderItem 3 11 2" xfId="1296"/>
    <cellStyle name="SAPBEXheaderItem 3 11 3" xfId="1297"/>
    <cellStyle name="SAPBEXheaderItem 3 12" xfId="1298"/>
    <cellStyle name="SAPBEXheaderItem 3 12 2" xfId="1299"/>
    <cellStyle name="SAPBEXheaderItem 3 12 3" xfId="1300"/>
    <cellStyle name="SAPBEXheaderItem 3 13" xfId="1301"/>
    <cellStyle name="SAPBEXheaderItem 3 13 2" xfId="1302"/>
    <cellStyle name="SAPBEXheaderItem 3 13 3" xfId="1303"/>
    <cellStyle name="SAPBEXheaderItem 3 14" xfId="1304"/>
    <cellStyle name="SAPBEXheaderItem 3 14 2" xfId="1305"/>
    <cellStyle name="SAPBEXheaderItem 3 14 3" xfId="1306"/>
    <cellStyle name="SAPBEXheaderItem 3 15" xfId="1307"/>
    <cellStyle name="SAPBEXheaderItem 3 15 2" xfId="1308"/>
    <cellStyle name="SAPBEXheaderItem 3 15 3" xfId="1309"/>
    <cellStyle name="SAPBEXheaderItem 3 16" xfId="1310"/>
    <cellStyle name="SAPBEXheaderItem 3 16 2" xfId="1311"/>
    <cellStyle name="SAPBEXheaderItem 3 16 3" xfId="1312"/>
    <cellStyle name="SAPBEXheaderItem 3 17" xfId="1313"/>
    <cellStyle name="SAPBEXheaderItem 3 17 2" xfId="1314"/>
    <cellStyle name="SAPBEXheaderItem 3 17 3" xfId="1315"/>
    <cellStyle name="SAPBEXheaderItem 3 18" xfId="1316"/>
    <cellStyle name="SAPBEXheaderItem 3 18 2" xfId="1317"/>
    <cellStyle name="SAPBEXheaderItem 3 18 3" xfId="1318"/>
    <cellStyle name="SAPBEXheaderItem 3 2" xfId="1319"/>
    <cellStyle name="SAPBEXheaderItem 3 2 2" xfId="1320"/>
    <cellStyle name="SAPBEXheaderItem 3 2 3" xfId="1321"/>
    <cellStyle name="SAPBEXheaderItem 3 3" xfId="1322"/>
    <cellStyle name="SAPBEXheaderItem 3 3 2" xfId="1323"/>
    <cellStyle name="SAPBEXheaderItem 3 3 3" xfId="1324"/>
    <cellStyle name="SAPBEXheaderItem 3 4" xfId="1325"/>
    <cellStyle name="SAPBEXheaderItem 3 4 2" xfId="1326"/>
    <cellStyle name="SAPBEXheaderItem 3 4 3" xfId="1327"/>
    <cellStyle name="SAPBEXheaderItem 3 5" xfId="1328"/>
    <cellStyle name="SAPBEXheaderItem 3 5 2" xfId="1329"/>
    <cellStyle name="SAPBEXheaderItem 3 5 3" xfId="1330"/>
    <cellStyle name="SAPBEXheaderItem 3 6" xfId="1331"/>
    <cellStyle name="SAPBEXheaderItem 3 6 2" xfId="1332"/>
    <cellStyle name="SAPBEXheaderItem 3 6 3" xfId="1333"/>
    <cellStyle name="SAPBEXheaderItem 3 7" xfId="1334"/>
    <cellStyle name="SAPBEXheaderItem 3 7 2" xfId="1335"/>
    <cellStyle name="SAPBEXheaderItem 3 7 3" xfId="1336"/>
    <cellStyle name="SAPBEXheaderItem 3 8" xfId="1337"/>
    <cellStyle name="SAPBEXheaderItem 3 8 2" xfId="1338"/>
    <cellStyle name="SAPBEXheaderItem 3 8 3" xfId="1339"/>
    <cellStyle name="SAPBEXheaderItem 3 9" xfId="1340"/>
    <cellStyle name="SAPBEXheaderItem 3 9 2" xfId="1341"/>
    <cellStyle name="SAPBEXheaderItem 3 9 3" xfId="1342"/>
    <cellStyle name="SAPBEXheaderItem 4" xfId="1343"/>
    <cellStyle name="SAPBEXheaderItem 5" xfId="1344"/>
    <cellStyle name="SAPBEXheaderItem 6" xfId="1345"/>
    <cellStyle name="SAPBEXheaderItem 7" xfId="1346"/>
    <cellStyle name="SAPBEXheaderItem 8" xfId="1347"/>
    <cellStyle name="SAPBEXheaderItem 9" xfId="1348"/>
    <cellStyle name="SAPBEXheaderText" xfId="1349"/>
    <cellStyle name="SAPBEXheaderText 10" xfId="1350"/>
    <cellStyle name="SAPBEXheaderText 11" xfId="1351"/>
    <cellStyle name="SAPBEXheaderText 12" xfId="1352"/>
    <cellStyle name="SAPBEXheaderText 13" xfId="1353"/>
    <cellStyle name="SAPBEXheaderText 14" xfId="1354"/>
    <cellStyle name="SAPBEXheaderText 15" xfId="1355"/>
    <cellStyle name="SAPBEXheaderText 16" xfId="1356"/>
    <cellStyle name="SAPBEXheaderText 17" xfId="1357"/>
    <cellStyle name="SAPBEXheaderText 18" xfId="1358"/>
    <cellStyle name="SAPBEXheaderText 19" xfId="1359"/>
    <cellStyle name="SAPBEXheaderText 2" xfId="1360"/>
    <cellStyle name="SAPBEXheaderText 20" xfId="1361"/>
    <cellStyle name="SAPBEXheaderText 20 2" xfId="1362"/>
    <cellStyle name="SAPBEXheaderText 20 3" xfId="1363"/>
    <cellStyle name="SAPBEXheaderText 21" xfId="1364"/>
    <cellStyle name="SAPBEXheaderText 22" xfId="1365"/>
    <cellStyle name="SAPBEXheaderText 23" xfId="1366"/>
    <cellStyle name="SAPBEXheaderText 24" xfId="1367"/>
    <cellStyle name="SAPBEXheaderText 25" xfId="1368"/>
    <cellStyle name="SAPBEXheaderText 3" xfId="1369"/>
    <cellStyle name="SAPBEXheaderText 3 10" xfId="1370"/>
    <cellStyle name="SAPBEXheaderText 3 10 2" xfId="1371"/>
    <cellStyle name="SAPBEXheaderText 3 10 3" xfId="1372"/>
    <cellStyle name="SAPBEXheaderText 3 11" xfId="1373"/>
    <cellStyle name="SAPBEXheaderText 3 11 2" xfId="1374"/>
    <cellStyle name="SAPBEXheaderText 3 11 3" xfId="1375"/>
    <cellStyle name="SAPBEXheaderText 3 12" xfId="1376"/>
    <cellStyle name="SAPBEXheaderText 3 12 2" xfId="1377"/>
    <cellStyle name="SAPBEXheaderText 3 12 3" xfId="1378"/>
    <cellStyle name="SAPBEXheaderText 3 13" xfId="1379"/>
    <cellStyle name="SAPBEXheaderText 3 13 2" xfId="1380"/>
    <cellStyle name="SAPBEXheaderText 3 13 3" xfId="1381"/>
    <cellStyle name="SAPBEXheaderText 3 14" xfId="1382"/>
    <cellStyle name="SAPBEXheaderText 3 14 2" xfId="1383"/>
    <cellStyle name="SAPBEXheaderText 3 14 3" xfId="1384"/>
    <cellStyle name="SAPBEXheaderText 3 15" xfId="1385"/>
    <cellStyle name="SAPBEXheaderText 3 15 2" xfId="1386"/>
    <cellStyle name="SAPBEXheaderText 3 15 3" xfId="1387"/>
    <cellStyle name="SAPBEXheaderText 3 16" xfId="1388"/>
    <cellStyle name="SAPBEXheaderText 3 16 2" xfId="1389"/>
    <cellStyle name="SAPBEXheaderText 3 16 3" xfId="1390"/>
    <cellStyle name="SAPBEXheaderText 3 17" xfId="1391"/>
    <cellStyle name="SAPBEXheaderText 3 17 2" xfId="1392"/>
    <cellStyle name="SAPBEXheaderText 3 17 3" xfId="1393"/>
    <cellStyle name="SAPBEXheaderText 3 18" xfId="1394"/>
    <cellStyle name="SAPBEXheaderText 3 18 2" xfId="1395"/>
    <cellStyle name="SAPBEXheaderText 3 18 3" xfId="1396"/>
    <cellStyle name="SAPBEXheaderText 3 2" xfId="1397"/>
    <cellStyle name="SAPBEXheaderText 3 2 2" xfId="1398"/>
    <cellStyle name="SAPBEXheaderText 3 2 3" xfId="1399"/>
    <cellStyle name="SAPBEXheaderText 3 3" xfId="1400"/>
    <cellStyle name="SAPBEXheaderText 3 3 2" xfId="1401"/>
    <cellStyle name="SAPBEXheaderText 3 3 3" xfId="1402"/>
    <cellStyle name="SAPBEXheaderText 3 4" xfId="1403"/>
    <cellStyle name="SAPBEXheaderText 3 4 2" xfId="1404"/>
    <cellStyle name="SAPBEXheaderText 3 4 3" xfId="1405"/>
    <cellStyle name="SAPBEXheaderText 3 5" xfId="1406"/>
    <cellStyle name="SAPBEXheaderText 3 5 2" xfId="1407"/>
    <cellStyle name="SAPBEXheaderText 3 5 3" xfId="1408"/>
    <cellStyle name="SAPBEXheaderText 3 6" xfId="1409"/>
    <cellStyle name="SAPBEXheaderText 3 6 2" xfId="1410"/>
    <cellStyle name="SAPBEXheaderText 3 6 3" xfId="1411"/>
    <cellStyle name="SAPBEXheaderText 3 7" xfId="1412"/>
    <cellStyle name="SAPBEXheaderText 3 7 2" xfId="1413"/>
    <cellStyle name="SAPBEXheaderText 3 7 3" xfId="1414"/>
    <cellStyle name="SAPBEXheaderText 3 8" xfId="1415"/>
    <cellStyle name="SAPBEXheaderText 3 8 2" xfId="1416"/>
    <cellStyle name="SAPBEXheaderText 3 8 3" xfId="1417"/>
    <cellStyle name="SAPBEXheaderText 3 9" xfId="1418"/>
    <cellStyle name="SAPBEXheaderText 3 9 2" xfId="1419"/>
    <cellStyle name="SAPBEXheaderText 3 9 3" xfId="1420"/>
    <cellStyle name="SAPBEXheaderText 4" xfId="1421"/>
    <cellStyle name="SAPBEXheaderText 5" xfId="1422"/>
    <cellStyle name="SAPBEXheaderText 6" xfId="1423"/>
    <cellStyle name="SAPBEXheaderText 7" xfId="1424"/>
    <cellStyle name="SAPBEXheaderText 8" xfId="1425"/>
    <cellStyle name="SAPBEXheaderText 9" xfId="1426"/>
    <cellStyle name="SAPBEXHLevel0" xfId="1427"/>
    <cellStyle name="SAPBEXHLevel0 10" xfId="1428"/>
    <cellStyle name="SAPBEXHLevel0 2" xfId="1429"/>
    <cellStyle name="SAPBEXHLevel0 2 2" xfId="1430"/>
    <cellStyle name="SAPBEXHLevel0 2 2 10" xfId="1431"/>
    <cellStyle name="SAPBEXHLevel0 2 2 11" xfId="1432"/>
    <cellStyle name="SAPBEXHLevel0 2 2 12" xfId="1433"/>
    <cellStyle name="SAPBEXHLevel0 2 2 13" xfId="1434"/>
    <cellStyle name="SAPBEXHLevel0 2 2 14" xfId="1435"/>
    <cellStyle name="SAPBEXHLevel0 2 2 15" xfId="1436"/>
    <cellStyle name="SAPBEXHLevel0 2 2 16" xfId="1437"/>
    <cellStyle name="SAPBEXHLevel0 2 2 17" xfId="1438"/>
    <cellStyle name="SAPBEXHLevel0 2 2 18" xfId="1439"/>
    <cellStyle name="SAPBEXHLevel0 2 2 2" xfId="1440"/>
    <cellStyle name="SAPBEXHLevel0 2 2 3" xfId="1441"/>
    <cellStyle name="SAPBEXHLevel0 2 2 4" xfId="1442"/>
    <cellStyle name="SAPBEXHLevel0 2 2 5" xfId="1443"/>
    <cellStyle name="SAPBEXHLevel0 2 2 6" xfId="1444"/>
    <cellStyle name="SAPBEXHLevel0 2 2 7" xfId="1445"/>
    <cellStyle name="SAPBEXHLevel0 2 2 8" xfId="1446"/>
    <cellStyle name="SAPBEXHLevel0 2 2 9" xfId="1447"/>
    <cellStyle name="SAPBEXHLevel0 2 3" xfId="1448"/>
    <cellStyle name="SAPBEXHLevel0 2 4" xfId="1449"/>
    <cellStyle name="SAPBEXHLevel0 2 5" xfId="1450"/>
    <cellStyle name="SAPBEXHLevel0 2 6" xfId="1451"/>
    <cellStyle name="SAPBEXHLevel0 2 7" xfId="1452"/>
    <cellStyle name="SAPBEXHLevel0 2 8" xfId="1453"/>
    <cellStyle name="SAPBEXHLevel0 3" xfId="1454"/>
    <cellStyle name="SAPBEXHLevel0 3 2" xfId="1455"/>
    <cellStyle name="SAPBEXHLevel0 3 3" xfId="1456"/>
    <cellStyle name="SAPBEXHLevel0 3 4" xfId="1457"/>
    <cellStyle name="SAPBEXHLevel0 3 5" xfId="1458"/>
    <cellStyle name="SAPBEXHLevel0 3 6" xfId="1459"/>
    <cellStyle name="SAPBEXHLevel0 3 7" xfId="1460"/>
    <cellStyle name="SAPBEXHLevel0 4" xfId="1461"/>
    <cellStyle name="SAPBEXHLevel0 4 2" xfId="1462"/>
    <cellStyle name="SAPBEXHLevel0 4 3" xfId="1463"/>
    <cellStyle name="SAPBEXHLevel0 5" xfId="1464"/>
    <cellStyle name="SAPBEXHLevel0 5 2" xfId="1465"/>
    <cellStyle name="SAPBEXHLevel0 5 3" xfId="1466"/>
    <cellStyle name="SAPBEXHLevel0 6" xfId="1467"/>
    <cellStyle name="SAPBEXHLevel0 6 2" xfId="1468"/>
    <cellStyle name="SAPBEXHLevel0 6 3" xfId="1469"/>
    <cellStyle name="SAPBEXHLevel0 6 4" xfId="1470"/>
    <cellStyle name="SAPBEXHLevel0 7" xfId="1471"/>
    <cellStyle name="SAPBEXHLevel0 7 2" xfId="1472"/>
    <cellStyle name="SAPBEXHLevel0 7 3" xfId="1473"/>
    <cellStyle name="SAPBEXHLevel0 8" xfId="1474"/>
    <cellStyle name="SAPBEXHLevel0 8 2" xfId="1475"/>
    <cellStyle name="SAPBEXHLevel0 8 3" xfId="1476"/>
    <cellStyle name="SAPBEXHLevel0 9" xfId="1477"/>
    <cellStyle name="SAPBEXHLevel0 9 2" xfId="1478"/>
    <cellStyle name="SAPBEXHLevel0 9 3" xfId="1479"/>
    <cellStyle name="SAPBEXHLevel0X" xfId="1480"/>
    <cellStyle name="SAPBEXHLevel0X 10" xfId="1481"/>
    <cellStyle name="SAPBEXHLevel0X 2" xfId="1482"/>
    <cellStyle name="SAPBEXHLevel0X 2 2" xfId="1483"/>
    <cellStyle name="SAPBEXHLevel0X 2 2 10" xfId="1484"/>
    <cellStyle name="SAPBEXHLevel0X 2 2 11" xfId="1485"/>
    <cellStyle name="SAPBEXHLevel0X 2 2 12" xfId="1486"/>
    <cellStyle name="SAPBEXHLevel0X 2 2 13" xfId="1487"/>
    <cellStyle name="SAPBEXHLevel0X 2 2 14" xfId="1488"/>
    <cellStyle name="SAPBEXHLevel0X 2 2 15" xfId="1489"/>
    <cellStyle name="SAPBEXHLevel0X 2 2 16" xfId="1490"/>
    <cellStyle name="SAPBEXHLevel0X 2 2 17" xfId="1491"/>
    <cellStyle name="SAPBEXHLevel0X 2 2 18" xfId="1492"/>
    <cellStyle name="SAPBEXHLevel0X 2 2 2" xfId="1493"/>
    <cellStyle name="SAPBEXHLevel0X 2 2 3" xfId="1494"/>
    <cellStyle name="SAPBEXHLevel0X 2 2 4" xfId="1495"/>
    <cellStyle name="SAPBEXHLevel0X 2 2 5" xfId="1496"/>
    <cellStyle name="SAPBEXHLevel0X 2 2 6" xfId="1497"/>
    <cellStyle name="SAPBEXHLevel0X 2 2 7" xfId="1498"/>
    <cellStyle name="SAPBEXHLevel0X 2 2 8" xfId="1499"/>
    <cellStyle name="SAPBEXHLevel0X 2 2 9" xfId="1500"/>
    <cellStyle name="SAPBEXHLevel0X 2 3" xfId="1501"/>
    <cellStyle name="SAPBEXHLevel0X 2 4" xfId="1502"/>
    <cellStyle name="SAPBEXHLevel0X 2 5" xfId="1503"/>
    <cellStyle name="SAPBEXHLevel0X 2 6" xfId="1504"/>
    <cellStyle name="SAPBEXHLevel0X 2 7" xfId="1505"/>
    <cellStyle name="SAPBEXHLevel0X 2 8" xfId="1506"/>
    <cellStyle name="SAPBEXHLevel0X 3" xfId="1507"/>
    <cellStyle name="SAPBEXHLevel0X 3 2" xfId="1508"/>
    <cellStyle name="SAPBEXHLevel0X 3 3" xfId="1509"/>
    <cellStyle name="SAPBEXHLevel0X 3 4" xfId="1510"/>
    <cellStyle name="SAPBEXHLevel0X 3 5" xfId="1511"/>
    <cellStyle name="SAPBEXHLevel0X 3 6" xfId="1512"/>
    <cellStyle name="SAPBEXHLevel0X 3 7" xfId="1513"/>
    <cellStyle name="SAPBEXHLevel0X 4" xfId="1514"/>
    <cellStyle name="SAPBEXHLevel0X 4 2" xfId="1515"/>
    <cellStyle name="SAPBEXHLevel0X 4 3" xfId="1516"/>
    <cellStyle name="SAPBEXHLevel0X 5" xfId="1517"/>
    <cellStyle name="SAPBEXHLevel0X 5 2" xfId="1518"/>
    <cellStyle name="SAPBEXHLevel0X 5 3" xfId="1519"/>
    <cellStyle name="SAPBEXHLevel0X 6" xfId="1520"/>
    <cellStyle name="SAPBEXHLevel0X 6 2" xfId="1521"/>
    <cellStyle name="SAPBEXHLevel0X 6 3" xfId="1522"/>
    <cellStyle name="SAPBEXHLevel0X 6 4" xfId="1523"/>
    <cellStyle name="SAPBEXHLevel0X 7" xfId="1524"/>
    <cellStyle name="SAPBEXHLevel0X 7 2" xfId="1525"/>
    <cellStyle name="SAPBEXHLevel0X 7 3" xfId="1526"/>
    <cellStyle name="SAPBEXHLevel0X 8" xfId="1527"/>
    <cellStyle name="SAPBEXHLevel0X 8 2" xfId="1528"/>
    <cellStyle name="SAPBEXHLevel0X 8 3" xfId="1529"/>
    <cellStyle name="SAPBEXHLevel0X 9" xfId="1530"/>
    <cellStyle name="SAPBEXHLevel0X 9 2" xfId="1531"/>
    <cellStyle name="SAPBEXHLevel0X 9 3" xfId="1532"/>
    <cellStyle name="SAPBEXHLevel1" xfId="1533"/>
    <cellStyle name="SAPBEXHLevel1 10" xfId="1534"/>
    <cellStyle name="SAPBEXHLevel1 2" xfId="1535"/>
    <cellStyle name="SAPBEXHLevel1 2 10" xfId="1536"/>
    <cellStyle name="SAPBEXHLevel1 2 11" xfId="1537"/>
    <cellStyle name="SAPBEXHLevel1 2 12" xfId="1538"/>
    <cellStyle name="SAPBEXHLevel1 2 13" xfId="1539"/>
    <cellStyle name="SAPBEXHLevel1 2 14" xfId="1540"/>
    <cellStyle name="SAPBEXHLevel1 2 15" xfId="1541"/>
    <cellStyle name="SAPBEXHLevel1 2 16" xfId="1542"/>
    <cellStyle name="SAPBEXHLevel1 2 17" xfId="1543"/>
    <cellStyle name="SAPBEXHLevel1 2 18" xfId="1544"/>
    <cellStyle name="SAPBEXHLevel1 2 19" xfId="1545"/>
    <cellStyle name="SAPBEXHLevel1 2 2" xfId="1546"/>
    <cellStyle name="SAPBEXHLevel1 2 20" xfId="1547"/>
    <cellStyle name="SAPBEXHLevel1 2 21" xfId="1548"/>
    <cellStyle name="SAPBEXHLevel1 2 22" xfId="1549"/>
    <cellStyle name="SAPBEXHLevel1 2 23" xfId="1550"/>
    <cellStyle name="SAPBEXHLevel1 2 24" xfId="1551"/>
    <cellStyle name="SAPBEXHLevel1 2 3" xfId="1552"/>
    <cellStyle name="SAPBEXHLevel1 2 4" xfId="1553"/>
    <cellStyle name="SAPBEXHLevel1 2 5" xfId="1554"/>
    <cellStyle name="SAPBEXHLevel1 2 6" xfId="1555"/>
    <cellStyle name="SAPBEXHLevel1 2 7" xfId="1556"/>
    <cellStyle name="SAPBEXHLevel1 2 8" xfId="1557"/>
    <cellStyle name="SAPBEXHLevel1 2 9" xfId="1558"/>
    <cellStyle name="SAPBEXHLevel1 3" xfId="1559"/>
    <cellStyle name="SAPBEXHLevel1 3 2" xfId="1560"/>
    <cellStyle name="SAPBEXHLevel1 3 3" xfId="1561"/>
    <cellStyle name="SAPBEXHLevel1 3 4" xfId="1562"/>
    <cellStyle name="SAPBEXHLevel1 3 5" xfId="1563"/>
    <cellStyle name="SAPBEXHLevel1 3 6" xfId="1564"/>
    <cellStyle name="SAPBEXHLevel1 3 7" xfId="1565"/>
    <cellStyle name="SAPBEXHLevel1 4" xfId="1566"/>
    <cellStyle name="SAPBEXHLevel1 4 2" xfId="1567"/>
    <cellStyle name="SAPBEXHLevel1 4 3" xfId="1568"/>
    <cellStyle name="SAPBEXHLevel1 5" xfId="1569"/>
    <cellStyle name="SAPBEXHLevel1 5 2" xfId="1570"/>
    <cellStyle name="SAPBEXHLevel1 5 3" xfId="1571"/>
    <cellStyle name="SAPBEXHLevel1 6" xfId="1572"/>
    <cellStyle name="SAPBEXHLevel1 6 2" xfId="1573"/>
    <cellStyle name="SAPBEXHLevel1 6 3" xfId="1574"/>
    <cellStyle name="SAPBEXHLevel1 6 4" xfId="1575"/>
    <cellStyle name="SAPBEXHLevel1 7" xfId="1576"/>
    <cellStyle name="SAPBEXHLevel1 7 2" xfId="1577"/>
    <cellStyle name="SAPBEXHLevel1 7 3" xfId="1578"/>
    <cellStyle name="SAPBEXHLevel1 8" xfId="1579"/>
    <cellStyle name="SAPBEXHLevel1 8 2" xfId="1580"/>
    <cellStyle name="SAPBEXHLevel1 8 3" xfId="1581"/>
    <cellStyle name="SAPBEXHLevel1 9" xfId="1582"/>
    <cellStyle name="SAPBEXHLevel1 9 2" xfId="1583"/>
    <cellStyle name="SAPBEXHLevel1 9 3" xfId="1584"/>
    <cellStyle name="SAPBEXHLevel1X" xfId="1585"/>
    <cellStyle name="SAPBEXHLevel1X 10" xfId="1586"/>
    <cellStyle name="SAPBEXHLevel1X 2" xfId="1587"/>
    <cellStyle name="SAPBEXHLevel1X 2 10" xfId="1588"/>
    <cellStyle name="SAPBEXHLevel1X 2 11" xfId="1589"/>
    <cellStyle name="SAPBEXHLevel1X 2 12" xfId="1590"/>
    <cellStyle name="SAPBEXHLevel1X 2 13" xfId="1591"/>
    <cellStyle name="SAPBEXHLevel1X 2 14" xfId="1592"/>
    <cellStyle name="SAPBEXHLevel1X 2 15" xfId="1593"/>
    <cellStyle name="SAPBEXHLevel1X 2 16" xfId="1594"/>
    <cellStyle name="SAPBEXHLevel1X 2 17" xfId="1595"/>
    <cellStyle name="SAPBEXHLevel1X 2 18" xfId="1596"/>
    <cellStyle name="SAPBEXHLevel1X 2 19" xfId="1597"/>
    <cellStyle name="SAPBEXHLevel1X 2 2" xfId="1598"/>
    <cellStyle name="SAPBEXHLevel1X 2 20" xfId="1599"/>
    <cellStyle name="SAPBEXHLevel1X 2 21" xfId="1600"/>
    <cellStyle name="SAPBEXHLevel1X 2 22" xfId="1601"/>
    <cellStyle name="SAPBEXHLevel1X 2 23" xfId="1602"/>
    <cellStyle name="SAPBEXHLevel1X 2 24" xfId="1603"/>
    <cellStyle name="SAPBEXHLevel1X 2 3" xfId="1604"/>
    <cellStyle name="SAPBEXHLevel1X 2 4" xfId="1605"/>
    <cellStyle name="SAPBEXHLevel1X 2 5" xfId="1606"/>
    <cellStyle name="SAPBEXHLevel1X 2 6" xfId="1607"/>
    <cellStyle name="SAPBEXHLevel1X 2 7" xfId="1608"/>
    <cellStyle name="SAPBEXHLevel1X 2 8" xfId="1609"/>
    <cellStyle name="SAPBEXHLevel1X 2 9" xfId="1610"/>
    <cellStyle name="SAPBEXHLevel1X 3" xfId="1611"/>
    <cellStyle name="SAPBEXHLevel1X 3 2" xfId="1612"/>
    <cellStyle name="SAPBEXHLevel1X 3 3" xfId="1613"/>
    <cellStyle name="SAPBEXHLevel1X 3 4" xfId="1614"/>
    <cellStyle name="SAPBEXHLevel1X 3 5" xfId="1615"/>
    <cellStyle name="SAPBEXHLevel1X 3 6" xfId="1616"/>
    <cellStyle name="SAPBEXHLevel1X 3 7" xfId="1617"/>
    <cellStyle name="SAPBEXHLevel1X 4" xfId="1618"/>
    <cellStyle name="SAPBEXHLevel1X 4 2" xfId="1619"/>
    <cellStyle name="SAPBEXHLevel1X 4 3" xfId="1620"/>
    <cellStyle name="SAPBEXHLevel1X 5" xfId="1621"/>
    <cellStyle name="SAPBEXHLevel1X 5 2" xfId="1622"/>
    <cellStyle name="SAPBEXHLevel1X 5 3" xfId="1623"/>
    <cellStyle name="SAPBEXHLevel1X 6" xfId="1624"/>
    <cellStyle name="SAPBEXHLevel1X 6 2" xfId="1625"/>
    <cellStyle name="SAPBEXHLevel1X 6 3" xfId="1626"/>
    <cellStyle name="SAPBEXHLevel1X 7" xfId="1627"/>
    <cellStyle name="SAPBEXHLevel1X 7 2" xfId="1628"/>
    <cellStyle name="SAPBEXHLevel1X 7 3" xfId="1629"/>
    <cellStyle name="SAPBEXHLevel1X 8" xfId="1630"/>
    <cellStyle name="SAPBEXHLevel1X 8 2" xfId="1631"/>
    <cellStyle name="SAPBEXHLevel1X 8 3" xfId="1632"/>
    <cellStyle name="SAPBEXHLevel1X 9" xfId="1633"/>
    <cellStyle name="SAPBEXHLevel1X 9 2" xfId="1634"/>
    <cellStyle name="SAPBEXHLevel1X 9 3" xfId="1635"/>
    <cellStyle name="SAPBEXHLevel2" xfId="1636"/>
    <cellStyle name="SAPBEXHLevel2 10" xfId="1637"/>
    <cellStyle name="SAPBEXHLevel2 2" xfId="1638"/>
    <cellStyle name="SAPBEXHLevel2 2 10" xfId="1639"/>
    <cellStyle name="SAPBEXHLevel2 2 11" xfId="1640"/>
    <cellStyle name="SAPBEXHLevel2 2 12" xfId="1641"/>
    <cellStyle name="SAPBEXHLevel2 2 13" xfId="1642"/>
    <cellStyle name="SAPBEXHLevel2 2 14" xfId="1643"/>
    <cellStyle name="SAPBEXHLevel2 2 15" xfId="1644"/>
    <cellStyle name="SAPBEXHLevel2 2 16" xfId="1645"/>
    <cellStyle name="SAPBEXHLevel2 2 17" xfId="1646"/>
    <cellStyle name="SAPBEXHLevel2 2 18" xfId="1647"/>
    <cellStyle name="SAPBEXHLevel2 2 19" xfId="1648"/>
    <cellStyle name="SAPBEXHLevel2 2 2" xfId="1649"/>
    <cellStyle name="SAPBEXHLevel2 2 20" xfId="1650"/>
    <cellStyle name="SAPBEXHLevel2 2 21" xfId="1651"/>
    <cellStyle name="SAPBEXHLevel2 2 22" xfId="1652"/>
    <cellStyle name="SAPBEXHLevel2 2 23" xfId="1653"/>
    <cellStyle name="SAPBEXHLevel2 2 24" xfId="1654"/>
    <cellStyle name="SAPBEXHLevel2 2 3" xfId="1655"/>
    <cellStyle name="SAPBEXHLevel2 2 4" xfId="1656"/>
    <cellStyle name="SAPBEXHLevel2 2 5" xfId="1657"/>
    <cellStyle name="SAPBEXHLevel2 2 6" xfId="1658"/>
    <cellStyle name="SAPBEXHLevel2 2 7" xfId="1659"/>
    <cellStyle name="SAPBEXHLevel2 2 8" xfId="1660"/>
    <cellStyle name="SAPBEXHLevel2 2 9" xfId="1661"/>
    <cellStyle name="SAPBEXHLevel2 3" xfId="1662"/>
    <cellStyle name="SAPBEXHLevel2 3 2" xfId="1663"/>
    <cellStyle name="SAPBEXHLevel2 3 3" xfId="1664"/>
    <cellStyle name="SAPBEXHLevel2 3 4" xfId="1665"/>
    <cellStyle name="SAPBEXHLevel2 3 5" xfId="1666"/>
    <cellStyle name="SAPBEXHLevel2 3 6" xfId="1667"/>
    <cellStyle name="SAPBEXHLevel2 3 7" xfId="1668"/>
    <cellStyle name="SAPBEXHLevel2 4" xfId="1669"/>
    <cellStyle name="SAPBEXHLevel2 4 2" xfId="1670"/>
    <cellStyle name="SAPBEXHLevel2 4 3" xfId="1671"/>
    <cellStyle name="SAPBEXHLevel2 5" xfId="1672"/>
    <cellStyle name="SAPBEXHLevel2 5 2" xfId="1673"/>
    <cellStyle name="SAPBEXHLevel2 5 3" xfId="1674"/>
    <cellStyle name="SAPBEXHLevel2 6" xfId="1675"/>
    <cellStyle name="SAPBEXHLevel2 6 2" xfId="1676"/>
    <cellStyle name="SAPBEXHLevel2 6 3" xfId="1677"/>
    <cellStyle name="SAPBEXHLevel2 6 4" xfId="1678"/>
    <cellStyle name="SAPBEXHLevel2 7" xfId="1679"/>
    <cellStyle name="SAPBEXHLevel2 7 2" xfId="1680"/>
    <cellStyle name="SAPBEXHLevel2 7 3" xfId="1681"/>
    <cellStyle name="SAPBEXHLevel2 8" xfId="1682"/>
    <cellStyle name="SAPBEXHLevel2 8 2" xfId="1683"/>
    <cellStyle name="SAPBEXHLevel2 8 3" xfId="1684"/>
    <cellStyle name="SAPBEXHLevel2 9" xfId="1685"/>
    <cellStyle name="SAPBEXHLevel2 9 2" xfId="1686"/>
    <cellStyle name="SAPBEXHLevel2 9 3" xfId="1687"/>
    <cellStyle name="SAPBEXHLevel2X" xfId="1688"/>
    <cellStyle name="SAPBEXHLevel2X 10" xfId="1689"/>
    <cellStyle name="SAPBEXHLevel2X 2" xfId="1690"/>
    <cellStyle name="SAPBEXHLevel2X 2 10" xfId="1691"/>
    <cellStyle name="SAPBEXHLevel2X 2 11" xfId="1692"/>
    <cellStyle name="SAPBEXHLevel2X 2 12" xfId="1693"/>
    <cellStyle name="SAPBEXHLevel2X 2 13" xfId="1694"/>
    <cellStyle name="SAPBEXHLevel2X 2 14" xfId="1695"/>
    <cellStyle name="SAPBEXHLevel2X 2 15" xfId="1696"/>
    <cellStyle name="SAPBEXHLevel2X 2 16" xfId="1697"/>
    <cellStyle name="SAPBEXHLevel2X 2 17" xfId="1698"/>
    <cellStyle name="SAPBEXHLevel2X 2 18" xfId="1699"/>
    <cellStyle name="SAPBEXHLevel2X 2 19" xfId="1700"/>
    <cellStyle name="SAPBEXHLevel2X 2 2" xfId="1701"/>
    <cellStyle name="SAPBEXHLevel2X 2 20" xfId="1702"/>
    <cellStyle name="SAPBEXHLevel2X 2 21" xfId="1703"/>
    <cellStyle name="SAPBEXHLevel2X 2 22" xfId="1704"/>
    <cellStyle name="SAPBEXHLevel2X 2 23" xfId="1705"/>
    <cellStyle name="SAPBEXHLevel2X 2 24" xfId="1706"/>
    <cellStyle name="SAPBEXHLevel2X 2 3" xfId="1707"/>
    <cellStyle name="SAPBEXHLevel2X 2 4" xfId="1708"/>
    <cellStyle name="SAPBEXHLevel2X 2 5" xfId="1709"/>
    <cellStyle name="SAPBEXHLevel2X 2 6" xfId="1710"/>
    <cellStyle name="SAPBEXHLevel2X 2 7" xfId="1711"/>
    <cellStyle name="SAPBEXHLevel2X 2 8" xfId="1712"/>
    <cellStyle name="SAPBEXHLevel2X 2 9" xfId="1713"/>
    <cellStyle name="SAPBEXHLevel2X 3" xfId="1714"/>
    <cellStyle name="SAPBEXHLevel2X 3 2" xfId="1715"/>
    <cellStyle name="SAPBEXHLevel2X 3 3" xfId="1716"/>
    <cellStyle name="SAPBEXHLevel2X 3 4" xfId="1717"/>
    <cellStyle name="SAPBEXHLevel2X 3 5" xfId="1718"/>
    <cellStyle name="SAPBEXHLevel2X 3 6" xfId="1719"/>
    <cellStyle name="SAPBEXHLevel2X 3 7" xfId="1720"/>
    <cellStyle name="SAPBEXHLevel2X 4" xfId="1721"/>
    <cellStyle name="SAPBEXHLevel2X 4 2" xfId="1722"/>
    <cellStyle name="SAPBEXHLevel2X 4 3" xfId="1723"/>
    <cellStyle name="SAPBEXHLevel2X 5" xfId="1724"/>
    <cellStyle name="SAPBEXHLevel2X 5 2" xfId="1725"/>
    <cellStyle name="SAPBEXHLevel2X 5 3" xfId="1726"/>
    <cellStyle name="SAPBEXHLevel2X 6" xfId="1727"/>
    <cellStyle name="SAPBEXHLevel2X 6 2" xfId="1728"/>
    <cellStyle name="SAPBEXHLevel2X 6 3" xfId="1729"/>
    <cellStyle name="SAPBEXHLevel2X 7" xfId="1730"/>
    <cellStyle name="SAPBEXHLevel2X 7 2" xfId="1731"/>
    <cellStyle name="SAPBEXHLevel2X 7 3" xfId="1732"/>
    <cellStyle name="SAPBEXHLevel2X 8" xfId="1733"/>
    <cellStyle name="SAPBEXHLevel2X 8 2" xfId="1734"/>
    <cellStyle name="SAPBEXHLevel2X 8 3" xfId="1735"/>
    <cellStyle name="SAPBEXHLevel2X 9" xfId="1736"/>
    <cellStyle name="SAPBEXHLevel2X 9 2" xfId="1737"/>
    <cellStyle name="SAPBEXHLevel2X 9 3" xfId="1738"/>
    <cellStyle name="SAPBEXHLevel3" xfId="1739"/>
    <cellStyle name="SAPBEXHLevel3 10" xfId="1740"/>
    <cellStyle name="SAPBEXHLevel3 2" xfId="1741"/>
    <cellStyle name="SAPBEXHLevel3 2 10" xfId="1742"/>
    <cellStyle name="SAPBEXHLevel3 2 11" xfId="1743"/>
    <cellStyle name="SAPBEXHLevel3 2 12" xfId="1744"/>
    <cellStyle name="SAPBEXHLevel3 2 13" xfId="1745"/>
    <cellStyle name="SAPBEXHLevel3 2 14" xfId="1746"/>
    <cellStyle name="SAPBEXHLevel3 2 15" xfId="1747"/>
    <cellStyle name="SAPBEXHLevel3 2 16" xfId="1748"/>
    <cellStyle name="SAPBEXHLevel3 2 17" xfId="1749"/>
    <cellStyle name="SAPBEXHLevel3 2 18" xfId="1750"/>
    <cellStyle name="SAPBEXHLevel3 2 19" xfId="1751"/>
    <cellStyle name="SAPBEXHLevel3 2 2" xfId="1752"/>
    <cellStyle name="SAPBEXHLevel3 2 20" xfId="1753"/>
    <cellStyle name="SAPBEXHLevel3 2 21" xfId="1754"/>
    <cellStyle name="SAPBEXHLevel3 2 22" xfId="1755"/>
    <cellStyle name="SAPBEXHLevel3 2 23" xfId="1756"/>
    <cellStyle name="SAPBEXHLevel3 2 24" xfId="1757"/>
    <cellStyle name="SAPBEXHLevel3 2 3" xfId="1758"/>
    <cellStyle name="SAPBEXHLevel3 2 4" xfId="1759"/>
    <cellStyle name="SAPBEXHLevel3 2 5" xfId="1760"/>
    <cellStyle name="SAPBEXHLevel3 2 6" xfId="1761"/>
    <cellStyle name="SAPBEXHLevel3 2 7" xfId="1762"/>
    <cellStyle name="SAPBEXHLevel3 2 8" xfId="1763"/>
    <cellStyle name="SAPBEXHLevel3 2 9" xfId="1764"/>
    <cellStyle name="SAPBEXHLevel3 3" xfId="1765"/>
    <cellStyle name="SAPBEXHLevel3 3 2" xfId="1766"/>
    <cellStyle name="SAPBEXHLevel3 3 3" xfId="1767"/>
    <cellStyle name="SAPBEXHLevel3 3 4" xfId="1768"/>
    <cellStyle name="SAPBEXHLevel3 3 5" xfId="1769"/>
    <cellStyle name="SAPBEXHLevel3 3 6" xfId="1770"/>
    <cellStyle name="SAPBEXHLevel3 3 7" xfId="1771"/>
    <cellStyle name="SAPBEXHLevel3 4" xfId="1772"/>
    <cellStyle name="SAPBEXHLevel3 4 2" xfId="1773"/>
    <cellStyle name="SAPBEXHLevel3 4 3" xfId="1774"/>
    <cellStyle name="SAPBEXHLevel3 5" xfId="1775"/>
    <cellStyle name="SAPBEXHLevel3 5 2" xfId="1776"/>
    <cellStyle name="SAPBEXHLevel3 5 3" xfId="1777"/>
    <cellStyle name="SAPBEXHLevel3 6" xfId="1778"/>
    <cellStyle name="SAPBEXHLevel3 6 2" xfId="1779"/>
    <cellStyle name="SAPBEXHLevel3 6 3" xfId="1780"/>
    <cellStyle name="SAPBEXHLevel3 6 4" xfId="1781"/>
    <cellStyle name="SAPBEXHLevel3 7" xfId="1782"/>
    <cellStyle name="SAPBEXHLevel3 7 2" xfId="1783"/>
    <cellStyle name="SAPBEXHLevel3 7 3" xfId="1784"/>
    <cellStyle name="SAPBEXHLevel3 8" xfId="1785"/>
    <cellStyle name="SAPBEXHLevel3 8 2" xfId="1786"/>
    <cellStyle name="SAPBEXHLevel3 8 3" xfId="1787"/>
    <cellStyle name="SAPBEXHLevel3 9" xfId="1788"/>
    <cellStyle name="SAPBEXHLevel3 9 2" xfId="1789"/>
    <cellStyle name="SAPBEXHLevel3 9 3" xfId="1790"/>
    <cellStyle name="SAPBEXHLevel3X" xfId="1791"/>
    <cellStyle name="SAPBEXHLevel3X 10" xfId="1792"/>
    <cellStyle name="SAPBEXHLevel3X 2" xfId="1793"/>
    <cellStyle name="SAPBEXHLevel3X 2 10" xfId="1794"/>
    <cellStyle name="SAPBEXHLevel3X 2 11" xfId="1795"/>
    <cellStyle name="SAPBEXHLevel3X 2 12" xfId="1796"/>
    <cellStyle name="SAPBEXHLevel3X 2 13" xfId="1797"/>
    <cellStyle name="SAPBEXHLevel3X 2 14" xfId="1798"/>
    <cellStyle name="SAPBEXHLevel3X 2 15" xfId="1799"/>
    <cellStyle name="SAPBEXHLevel3X 2 16" xfId="1800"/>
    <cellStyle name="SAPBEXHLevel3X 2 17" xfId="1801"/>
    <cellStyle name="SAPBEXHLevel3X 2 18" xfId="1802"/>
    <cellStyle name="SAPBEXHLevel3X 2 19" xfId="1803"/>
    <cellStyle name="SAPBEXHLevel3X 2 2" xfId="1804"/>
    <cellStyle name="SAPBEXHLevel3X 2 20" xfId="1805"/>
    <cellStyle name="SAPBEXHLevel3X 2 21" xfId="1806"/>
    <cellStyle name="SAPBEXHLevel3X 2 22" xfId="1807"/>
    <cellStyle name="SAPBEXHLevel3X 2 23" xfId="1808"/>
    <cellStyle name="SAPBEXHLevel3X 2 24" xfId="1809"/>
    <cellStyle name="SAPBEXHLevel3X 2 3" xfId="1810"/>
    <cellStyle name="SAPBEXHLevel3X 2 4" xfId="1811"/>
    <cellStyle name="SAPBEXHLevel3X 2 5" xfId="1812"/>
    <cellStyle name="SAPBEXHLevel3X 2 6" xfId="1813"/>
    <cellStyle name="SAPBEXHLevel3X 2 7" xfId="1814"/>
    <cellStyle name="SAPBEXHLevel3X 2 8" xfId="1815"/>
    <cellStyle name="SAPBEXHLevel3X 2 9" xfId="1816"/>
    <cellStyle name="SAPBEXHLevel3X 3" xfId="1817"/>
    <cellStyle name="SAPBEXHLevel3X 3 2" xfId="1818"/>
    <cellStyle name="SAPBEXHLevel3X 3 3" xfId="1819"/>
    <cellStyle name="SAPBEXHLevel3X 3 4" xfId="1820"/>
    <cellStyle name="SAPBEXHLevel3X 3 5" xfId="1821"/>
    <cellStyle name="SAPBEXHLevel3X 3 6" xfId="1822"/>
    <cellStyle name="SAPBEXHLevel3X 3 7" xfId="1823"/>
    <cellStyle name="SAPBEXHLevel3X 4" xfId="1824"/>
    <cellStyle name="SAPBEXHLevel3X 4 2" xfId="1825"/>
    <cellStyle name="SAPBEXHLevel3X 4 3" xfId="1826"/>
    <cellStyle name="SAPBEXHLevel3X 5" xfId="1827"/>
    <cellStyle name="SAPBEXHLevel3X 5 2" xfId="1828"/>
    <cellStyle name="SAPBEXHLevel3X 5 3" xfId="1829"/>
    <cellStyle name="SAPBEXHLevel3X 6" xfId="1830"/>
    <cellStyle name="SAPBEXHLevel3X 6 2" xfId="1831"/>
    <cellStyle name="SAPBEXHLevel3X 6 3" xfId="1832"/>
    <cellStyle name="SAPBEXHLevel3X 7" xfId="1833"/>
    <cellStyle name="SAPBEXHLevel3X 7 2" xfId="1834"/>
    <cellStyle name="SAPBEXHLevel3X 7 3" xfId="1835"/>
    <cellStyle name="SAPBEXHLevel3X 8" xfId="1836"/>
    <cellStyle name="SAPBEXHLevel3X 8 2" xfId="1837"/>
    <cellStyle name="SAPBEXHLevel3X 8 3" xfId="1838"/>
    <cellStyle name="SAPBEXHLevel3X 9" xfId="1839"/>
    <cellStyle name="SAPBEXHLevel3X 9 2" xfId="1840"/>
    <cellStyle name="SAPBEXHLevel3X 9 3" xfId="1841"/>
    <cellStyle name="SAPBEXchaText" xfId="1842"/>
    <cellStyle name="SAPBEXchaText 2" xfId="1843"/>
    <cellStyle name="SAPBEXchaText 3" xfId="1844"/>
    <cellStyle name="SAPBEXinputData" xfId="1845"/>
    <cellStyle name="SAPBEXinputData 10" xfId="1846"/>
    <cellStyle name="SAPBEXinputData 2" xfId="1847"/>
    <cellStyle name="SAPBEXinputData 2 10" xfId="1848"/>
    <cellStyle name="SAPBEXinputData 2 11" xfId="1849"/>
    <cellStyle name="SAPBEXinputData 2 12" xfId="1850"/>
    <cellStyle name="SAPBEXinputData 2 13" xfId="1851"/>
    <cellStyle name="SAPBEXinputData 2 14" xfId="1852"/>
    <cellStyle name="SAPBEXinputData 2 15" xfId="1853"/>
    <cellStyle name="SAPBEXinputData 2 16" xfId="1854"/>
    <cellStyle name="SAPBEXinputData 2 17" xfId="1855"/>
    <cellStyle name="SAPBEXinputData 2 18" xfId="1856"/>
    <cellStyle name="SAPBEXinputData 2 19" xfId="1857"/>
    <cellStyle name="SAPBEXinputData 2 2" xfId="1858"/>
    <cellStyle name="SAPBEXinputData 2 20" xfId="1859"/>
    <cellStyle name="SAPBEXinputData 2 21" xfId="1860"/>
    <cellStyle name="SAPBEXinputData 2 22" xfId="1861"/>
    <cellStyle name="SAPBEXinputData 2 23" xfId="1862"/>
    <cellStyle name="SAPBEXinputData 2 24" xfId="1863"/>
    <cellStyle name="SAPBEXinputData 2 3" xfId="1864"/>
    <cellStyle name="SAPBEXinputData 2 4" xfId="1865"/>
    <cellStyle name="SAPBEXinputData 2 5" xfId="1866"/>
    <cellStyle name="SAPBEXinputData 2 6" xfId="1867"/>
    <cellStyle name="SAPBEXinputData 2 7" xfId="1868"/>
    <cellStyle name="SAPBEXinputData 2 8" xfId="1869"/>
    <cellStyle name="SAPBEXinputData 2 9" xfId="1870"/>
    <cellStyle name="SAPBEXinputData 3" xfId="1871"/>
    <cellStyle name="SAPBEXinputData 3 2" xfId="1872"/>
    <cellStyle name="SAPBEXinputData 3 3" xfId="1873"/>
    <cellStyle name="SAPBEXinputData 3 4" xfId="1874"/>
    <cellStyle name="SAPBEXinputData 3 5" xfId="1875"/>
    <cellStyle name="SAPBEXinputData 3 6" xfId="1876"/>
    <cellStyle name="SAPBEXinputData 3 7" xfId="1877"/>
    <cellStyle name="SAPBEXinputData 4" xfId="1878"/>
    <cellStyle name="SAPBEXinputData 4 2" xfId="1879"/>
    <cellStyle name="SAPBEXinputData 4 3" xfId="1880"/>
    <cellStyle name="SAPBEXinputData 5" xfId="1881"/>
    <cellStyle name="SAPBEXinputData 5 2" xfId="1882"/>
    <cellStyle name="SAPBEXinputData 5 3" xfId="1883"/>
    <cellStyle name="SAPBEXinputData 6" xfId="1884"/>
    <cellStyle name="SAPBEXinputData 6 2" xfId="1885"/>
    <cellStyle name="SAPBEXinputData 6 3" xfId="1886"/>
    <cellStyle name="SAPBEXinputData 7" xfId="1887"/>
    <cellStyle name="SAPBEXinputData 7 2" xfId="1888"/>
    <cellStyle name="SAPBEXinputData 7 3" xfId="1889"/>
    <cellStyle name="SAPBEXinputData 8" xfId="1890"/>
    <cellStyle name="SAPBEXinputData 8 2" xfId="1891"/>
    <cellStyle name="SAPBEXinputData 8 3" xfId="1892"/>
    <cellStyle name="SAPBEXinputData 9" xfId="1893"/>
    <cellStyle name="SAPBEXinputData 9 2" xfId="1894"/>
    <cellStyle name="SAPBEXinputData 9 3" xfId="1895"/>
    <cellStyle name="SAPBEXresData" xfId="1896"/>
    <cellStyle name="SAPBEXresDataEmph" xfId="1897"/>
    <cellStyle name="SAPBEXresDataEmph 2" xfId="1898"/>
    <cellStyle name="SAPBEXresDataEmph 2 10" xfId="1899"/>
    <cellStyle name="SAPBEXresDataEmph 2 11" xfId="1900"/>
    <cellStyle name="SAPBEXresDataEmph 2 12" xfId="1901"/>
    <cellStyle name="SAPBEXresDataEmph 2 13" xfId="1902"/>
    <cellStyle name="SAPBEXresDataEmph 2 14" xfId="1903"/>
    <cellStyle name="SAPBEXresDataEmph 2 15" xfId="1904"/>
    <cellStyle name="SAPBEXresDataEmph 2 16" xfId="1905"/>
    <cellStyle name="SAPBEXresDataEmph 2 17" xfId="1906"/>
    <cellStyle name="SAPBEXresDataEmph 2 18" xfId="1907"/>
    <cellStyle name="SAPBEXresDataEmph 2 2" xfId="1908"/>
    <cellStyle name="SAPBEXresDataEmph 2 3" xfId="1909"/>
    <cellStyle name="SAPBEXresDataEmph 2 4" xfId="1910"/>
    <cellStyle name="SAPBEXresDataEmph 2 5" xfId="1911"/>
    <cellStyle name="SAPBEXresDataEmph 2 6" xfId="1912"/>
    <cellStyle name="SAPBEXresDataEmph 2 7" xfId="1913"/>
    <cellStyle name="SAPBEXresDataEmph 2 8" xfId="1914"/>
    <cellStyle name="SAPBEXresDataEmph 2 9" xfId="1915"/>
    <cellStyle name="SAPBEXresDataEmph 3" xfId="1916"/>
    <cellStyle name="SAPBEXresDataEmph 3 2" xfId="1917"/>
    <cellStyle name="SAPBEXresDataEmph 3 3" xfId="1918"/>
    <cellStyle name="SAPBEXresDataEmph 4" xfId="1919"/>
    <cellStyle name="SAPBEXresDataEmph 5" xfId="1920"/>
    <cellStyle name="SAPBEXresItem" xfId="1921"/>
    <cellStyle name="SAPBEXresItemX" xfId="1922"/>
    <cellStyle name="SAPBEXstdData" xfId="1923"/>
    <cellStyle name="SAPBEXstdDataEmph" xfId="1924"/>
    <cellStyle name="SAPBEXstdItem" xfId="1925"/>
    <cellStyle name="SAPBEXstdItem 2" xfId="1926"/>
    <cellStyle name="SAPBEXstdItemX" xfId="1927"/>
    <cellStyle name="SAPBEXtitle" xfId="1928"/>
    <cellStyle name="SAPBEXtitle 2" xfId="1929"/>
    <cellStyle name="SAPBEXtitle 2 2" xfId="1930"/>
    <cellStyle name="SAPBEXtitle 2 2 10" xfId="1931"/>
    <cellStyle name="SAPBEXtitle 2 2 11" xfId="1932"/>
    <cellStyle name="SAPBEXtitle 2 2 12" xfId="1933"/>
    <cellStyle name="SAPBEXtitle 2 2 13" xfId="1934"/>
    <cellStyle name="SAPBEXtitle 2 2 14" xfId="1935"/>
    <cellStyle name="SAPBEXtitle 2 2 15" xfId="1936"/>
    <cellStyle name="SAPBEXtitle 2 2 16" xfId="1937"/>
    <cellStyle name="SAPBEXtitle 2 2 17" xfId="1938"/>
    <cellStyle name="SAPBEXtitle 2 2 18" xfId="1939"/>
    <cellStyle name="SAPBEXtitle 2 2 2" xfId="1940"/>
    <cellStyle name="SAPBEXtitle 2 2 3" xfId="1941"/>
    <cellStyle name="SAPBEXtitle 2 2 4" xfId="1942"/>
    <cellStyle name="SAPBEXtitle 2 2 5" xfId="1943"/>
    <cellStyle name="SAPBEXtitle 2 2 6" xfId="1944"/>
    <cellStyle name="SAPBEXtitle 2 2 7" xfId="1945"/>
    <cellStyle name="SAPBEXtitle 2 2 8" xfId="1946"/>
    <cellStyle name="SAPBEXtitle 2 2 9" xfId="1947"/>
    <cellStyle name="SAPBEXtitle 3" xfId="1948"/>
    <cellStyle name="SAPBEXtitle 3 2" xfId="1949"/>
    <cellStyle name="SAPBEXtitle 3 3" xfId="1950"/>
    <cellStyle name="SAPBEXtitle 4" xfId="1951"/>
    <cellStyle name="SAPBEXtitle 5" xfId="1952"/>
    <cellStyle name="SAPBEXunassignedItem" xfId="1953"/>
    <cellStyle name="SAPBEXunassignedItem 2" xfId="1954"/>
    <cellStyle name="SAPBEXunassignedItem 2 10" xfId="1955"/>
    <cellStyle name="SAPBEXunassignedItem 2 11" xfId="1956"/>
    <cellStyle name="SAPBEXunassignedItem 2 12" xfId="1957"/>
    <cellStyle name="SAPBEXunassignedItem 2 13" xfId="1958"/>
    <cellStyle name="SAPBEXunassignedItem 2 14" xfId="1959"/>
    <cellStyle name="SAPBEXunassignedItem 2 15" xfId="1960"/>
    <cellStyle name="SAPBEXunassignedItem 2 16" xfId="1961"/>
    <cellStyle name="SAPBEXunassignedItem 2 17" xfId="1962"/>
    <cellStyle name="SAPBEXunassignedItem 2 18" xfId="1963"/>
    <cellStyle name="SAPBEXunassignedItem 2 2" xfId="1964"/>
    <cellStyle name="SAPBEXunassignedItem 2 3" xfId="1965"/>
    <cellStyle name="SAPBEXunassignedItem 2 4" xfId="1966"/>
    <cellStyle name="SAPBEXunassignedItem 2 5" xfId="1967"/>
    <cellStyle name="SAPBEXunassignedItem 2 6" xfId="1968"/>
    <cellStyle name="SAPBEXunassignedItem 2 7" xfId="1969"/>
    <cellStyle name="SAPBEXunassignedItem 2 8" xfId="1970"/>
    <cellStyle name="SAPBEXunassignedItem 2 9" xfId="1971"/>
    <cellStyle name="SAPBEXunassignedItem 3" xfId="1972"/>
    <cellStyle name="SAPBEXunassignedItem 3 2" xfId="1973"/>
    <cellStyle name="SAPBEXunassignedItem 3 3" xfId="1974"/>
    <cellStyle name="SAPBEXunassignedItem 4" xfId="1975"/>
    <cellStyle name="SAPBEXunassignedItem 5" xfId="1976"/>
    <cellStyle name="SAPBEXundefined" xfId="1977"/>
    <cellStyle name="SAPBEXundefined 2" xfId="1978"/>
    <cellStyle name="SAPBEXundefined 2 10" xfId="1979"/>
    <cellStyle name="SAPBEXundefined 2 11" xfId="1980"/>
    <cellStyle name="SAPBEXundefined 2 12" xfId="1981"/>
    <cellStyle name="SAPBEXundefined 2 13" xfId="1982"/>
    <cellStyle name="SAPBEXundefined 2 14" xfId="1983"/>
    <cellStyle name="SAPBEXundefined 2 15" xfId="1984"/>
    <cellStyle name="SAPBEXundefined 2 16" xfId="1985"/>
    <cellStyle name="SAPBEXundefined 2 17" xfId="1986"/>
    <cellStyle name="SAPBEXundefined 2 18" xfId="1987"/>
    <cellStyle name="SAPBEXundefined 2 2" xfId="1988"/>
    <cellStyle name="SAPBEXundefined 2 3" xfId="1989"/>
    <cellStyle name="SAPBEXundefined 2 4" xfId="1990"/>
    <cellStyle name="SAPBEXundefined 2 5" xfId="1991"/>
    <cellStyle name="SAPBEXundefined 2 6" xfId="1992"/>
    <cellStyle name="SAPBEXundefined 2 7" xfId="1993"/>
    <cellStyle name="SAPBEXundefined 2 8" xfId="1994"/>
    <cellStyle name="SAPBEXundefined 2 9" xfId="1995"/>
    <cellStyle name="SAPBEXundefined 3" xfId="1996"/>
    <cellStyle name="SAPBEXundefined 3 2" xfId="1997"/>
    <cellStyle name="SAPBEXundefined 3 3" xfId="1998"/>
    <cellStyle name="SAPBEXundefined 4" xfId="1999"/>
    <cellStyle name="SAPBEXundefined 5" xfId="2000"/>
    <cellStyle name="Sheet Title" xfId="2001"/>
    <cellStyle name="Standard 2" xfId="2002"/>
    <cellStyle name="Standard 3" xfId="2003"/>
    <cellStyle name="Standard 4" xfId="2004"/>
    <cellStyle name="Standard_Tabelle1" xfId="2005"/>
    <cellStyle name="Title 2" xfId="2006"/>
    <cellStyle name="Title 2 10" xfId="2007"/>
    <cellStyle name="Title 2 11" xfId="2008"/>
    <cellStyle name="Title 2 12" xfId="2009"/>
    <cellStyle name="Title 2 13" xfId="2010"/>
    <cellStyle name="Title 2 14" xfId="2011"/>
    <cellStyle name="Title 2 15" xfId="2012"/>
    <cellStyle name="Title 2 16" xfId="2013"/>
    <cellStyle name="Title 2 17" xfId="2014"/>
    <cellStyle name="Title 2 18" xfId="2015"/>
    <cellStyle name="Title 2 2" xfId="2016"/>
    <cellStyle name="Title 2 3" xfId="2017"/>
    <cellStyle name="Title 2 4" xfId="2018"/>
    <cellStyle name="Title 2 5" xfId="2019"/>
    <cellStyle name="Title 2 6" xfId="2020"/>
    <cellStyle name="Title 2 7" xfId="2021"/>
    <cellStyle name="Title 2 8" xfId="2022"/>
    <cellStyle name="Title 2 9" xfId="2023"/>
    <cellStyle name="Total 2" xfId="2024"/>
    <cellStyle name="Total 2 10" xfId="2025"/>
    <cellStyle name="Total 2 11" xfId="2026"/>
    <cellStyle name="Total 2 12" xfId="2027"/>
    <cellStyle name="Total 2 13" xfId="2028"/>
    <cellStyle name="Total 2 14" xfId="2029"/>
    <cellStyle name="Total 2 15" xfId="2030"/>
    <cellStyle name="Total 2 16" xfId="2031"/>
    <cellStyle name="Total 2 17" xfId="2032"/>
    <cellStyle name="Total 2 18" xfId="2033"/>
    <cellStyle name="Total 2 2" xfId="2034"/>
    <cellStyle name="Total 2 3" xfId="2035"/>
    <cellStyle name="Total 2 4" xfId="2036"/>
    <cellStyle name="Total 2 5" xfId="2037"/>
    <cellStyle name="Total 2 6" xfId="2038"/>
    <cellStyle name="Total 2 7" xfId="2039"/>
    <cellStyle name="Total 2 8" xfId="2040"/>
    <cellStyle name="Total 2 9" xfId="2041"/>
    <cellStyle name="Total 3" xfId="2042"/>
    <cellStyle name="Total 3 10" xfId="2043"/>
    <cellStyle name="Total 3 11" xfId="2044"/>
    <cellStyle name="Total 3 12" xfId="2045"/>
    <cellStyle name="Total 3 13" xfId="2046"/>
    <cellStyle name="Total 3 14" xfId="2047"/>
    <cellStyle name="Total 3 15" xfId="2048"/>
    <cellStyle name="Total 3 16" xfId="2049"/>
    <cellStyle name="Total 3 17" xfId="2050"/>
    <cellStyle name="Total 3 18" xfId="2051"/>
    <cellStyle name="Total 3 2" xfId="2052"/>
    <cellStyle name="Total 3 3" xfId="2053"/>
    <cellStyle name="Total 3 4" xfId="2054"/>
    <cellStyle name="Total 3 5" xfId="2055"/>
    <cellStyle name="Total 3 6" xfId="2056"/>
    <cellStyle name="Total 3 7" xfId="2057"/>
    <cellStyle name="Total 3 8" xfId="2058"/>
    <cellStyle name="Total 3 9" xfId="2059"/>
    <cellStyle name="Total 4" xfId="2060"/>
    <cellStyle name="Warning Text 2" xfId="2061"/>
    <cellStyle name="Warning Text 2 10" xfId="2062"/>
    <cellStyle name="Warning Text 2 11" xfId="2063"/>
    <cellStyle name="Warning Text 2 12" xfId="2064"/>
    <cellStyle name="Warning Text 2 13" xfId="2065"/>
    <cellStyle name="Warning Text 2 14" xfId="2066"/>
    <cellStyle name="Warning Text 2 15" xfId="2067"/>
    <cellStyle name="Warning Text 2 16" xfId="2068"/>
    <cellStyle name="Warning Text 2 17" xfId="2069"/>
    <cellStyle name="Warning Text 2 18" xfId="2070"/>
    <cellStyle name="Warning Text 2 2" xfId="2071"/>
    <cellStyle name="Warning Text 2 3" xfId="2072"/>
    <cellStyle name="Warning Text 2 4" xfId="2073"/>
    <cellStyle name="Warning Text 2 5" xfId="2074"/>
    <cellStyle name="Warning Text 2 6" xfId="2075"/>
    <cellStyle name="Warning Text 2 7" xfId="2076"/>
    <cellStyle name="Warning Text 2 8" xfId="2077"/>
    <cellStyle name="Warning Text 2 9" xfId="2078"/>
    <cellStyle name="Warning Text 3" xfId="2079"/>
    <cellStyle name="Warning Text 3 10" xfId="2080"/>
    <cellStyle name="Warning Text 3 11" xfId="2081"/>
    <cellStyle name="Warning Text 3 12" xfId="2082"/>
    <cellStyle name="Warning Text 3 13" xfId="2083"/>
    <cellStyle name="Warning Text 3 14" xfId="2084"/>
    <cellStyle name="Warning Text 3 15" xfId="2085"/>
    <cellStyle name="Warning Text 3 16" xfId="2086"/>
    <cellStyle name="Warning Text 3 17" xfId="2087"/>
    <cellStyle name="Warning Text 3 18" xfId="2088"/>
    <cellStyle name="Warning Text 3 2" xfId="2089"/>
    <cellStyle name="Warning Text 3 3" xfId="2090"/>
    <cellStyle name="Warning Text 3 4" xfId="2091"/>
    <cellStyle name="Warning Text 3 5" xfId="2092"/>
    <cellStyle name="Warning Text 3 6" xfId="2093"/>
    <cellStyle name="Warning Text 3 7" xfId="2094"/>
    <cellStyle name="Warning Text 3 8" xfId="2095"/>
    <cellStyle name="Warning Text 3 9" xfId="2096"/>
    <cellStyle name="Warning Text 4" xfId="209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866775</xdr:colOff>
      <xdr:row>3</xdr:row>
      <xdr:rowOff>133350</xdr:rowOff>
    </xdr:from>
    <xdr:to>
      <xdr:col>7</xdr:col>
      <xdr:colOff>361950</xdr:colOff>
      <xdr:row>7</xdr:row>
      <xdr:rowOff>85725</xdr:rowOff>
    </xdr:to>
    <xdr:pic>
      <xdr:nvPicPr>
        <xdr:cNvPr id="1025" name="Picture 2" descr="AtomicLogo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15050" y="714375"/>
          <a:ext cx="27527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323850</xdr:colOff>
      <xdr:row>3</xdr:row>
      <xdr:rowOff>9525</xdr:rowOff>
    </xdr:from>
    <xdr:to>
      <xdr:col>0</xdr:col>
      <xdr:colOff>2247900</xdr:colOff>
      <xdr:row>8</xdr:row>
      <xdr:rowOff>0</xdr:rowOff>
    </xdr:to>
    <xdr:pic>
      <xdr:nvPicPr>
        <xdr:cNvPr id="1026" name="Obrázek 3" descr="139261_logo_vertical_rgb.eps"/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23850" y="590550"/>
          <a:ext cx="1924050" cy="981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3</xdr:row>
      <xdr:rowOff>123825</xdr:rowOff>
    </xdr:from>
    <xdr:to>
      <xdr:col>9</xdr:col>
      <xdr:colOff>933450</xdr:colOff>
      <xdr:row>52</xdr:row>
      <xdr:rowOff>180975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525" y="866775"/>
          <a:ext cx="6410325" cy="93916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1600200</xdr:colOff>
      <xdr:row>1</xdr:row>
      <xdr:rowOff>142875</xdr:rowOff>
    </xdr:from>
    <xdr:to>
      <xdr:col>3</xdr:col>
      <xdr:colOff>1809750</xdr:colOff>
      <xdr:row>4</xdr:row>
      <xdr:rowOff>142875</xdr:rowOff>
    </xdr:to>
    <xdr:pic>
      <xdr:nvPicPr>
        <xdr:cNvPr id="3073" name="Picture 2" descr="AtomicLogo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962650" y="342900"/>
          <a:ext cx="2514600" cy="600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304800</xdr:colOff>
      <xdr:row>1</xdr:row>
      <xdr:rowOff>19050</xdr:rowOff>
    </xdr:from>
    <xdr:to>
      <xdr:col>0</xdr:col>
      <xdr:colOff>2152650</xdr:colOff>
      <xdr:row>6</xdr:row>
      <xdr:rowOff>0</xdr:rowOff>
    </xdr:to>
    <xdr:pic>
      <xdr:nvPicPr>
        <xdr:cNvPr id="3074" name="Obrázek 3" descr="139261_logo_vertical_rgb.eps"/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04800" y="219075"/>
          <a:ext cx="1847850" cy="942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mailto:eva.spicarova@amersports.com" TargetMode="External"/><Relationship Id="rId2" Type="http://schemas.openxmlformats.org/officeDocument/2006/relationships/hyperlink" Target="mailto:karel.glogar@amersports.com" TargetMode="External"/><Relationship Id="rId1" Type="http://schemas.openxmlformats.org/officeDocument/2006/relationships/hyperlink" Target="mailto:jiri.mach@amersports.com" TargetMode="External"/><Relationship Id="rId5" Type="http://schemas.openxmlformats.org/officeDocument/2006/relationships/drawing" Target="../drawings/drawing3.xml"/><Relationship Id="rId4" Type="http://schemas.openxmlformats.org/officeDocument/2006/relationships/hyperlink" Target="http://www.atomicsnow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I32"/>
  <sheetViews>
    <sheetView tabSelected="1" workbookViewId="0">
      <selection activeCell="B30" sqref="B30"/>
    </sheetView>
  </sheetViews>
  <sheetFormatPr defaultRowHeight="15"/>
  <cols>
    <col min="1" max="1" width="39" customWidth="1"/>
    <col min="2" max="2" width="37.28515625" bestFit="1" customWidth="1"/>
    <col min="3" max="3" width="2.42578125" customWidth="1"/>
    <col min="4" max="4" width="16.28515625" bestFit="1" customWidth="1"/>
    <col min="5" max="5" width="5.28515625" customWidth="1"/>
    <col min="6" max="6" width="10.85546875" customWidth="1"/>
    <col min="7" max="7" width="16.42578125" bestFit="1" customWidth="1"/>
  </cols>
  <sheetData>
    <row r="3" spans="1:9" ht="15.75">
      <c r="A3" s="165"/>
      <c r="B3" s="165"/>
    </row>
    <row r="4" spans="1:9" ht="15.75">
      <c r="A4" s="166"/>
      <c r="B4" s="166" t="s">
        <v>426</v>
      </c>
      <c r="C4" s="166"/>
    </row>
    <row r="5" spans="1:9" ht="15.75">
      <c r="A5" s="167"/>
      <c r="B5" s="167" t="s">
        <v>427</v>
      </c>
      <c r="C5" s="167"/>
    </row>
    <row r="6" spans="1:9" ht="15.75">
      <c r="A6" s="167"/>
      <c r="B6" s="167" t="s">
        <v>428</v>
      </c>
      <c r="C6" s="167"/>
    </row>
    <row r="7" spans="1:9" ht="15.75">
      <c r="A7" s="168"/>
      <c r="B7" s="168" t="s">
        <v>429</v>
      </c>
      <c r="C7" s="168"/>
    </row>
    <row r="8" spans="1:9">
      <c r="A8" s="169"/>
      <c r="B8" s="169" t="s">
        <v>430</v>
      </c>
      <c r="C8" s="169"/>
    </row>
    <row r="9" spans="1:9" ht="15.75">
      <c r="A9" s="165"/>
      <c r="B9" s="165"/>
    </row>
    <row r="13" spans="1:9" ht="33.75">
      <c r="A13" s="253" t="s">
        <v>442</v>
      </c>
      <c r="B13" s="253"/>
      <c r="C13" s="254"/>
      <c r="D13" s="254"/>
      <c r="E13" s="254"/>
      <c r="F13" s="254"/>
      <c r="G13" s="254"/>
      <c r="H13" s="254"/>
      <c r="I13" s="254"/>
    </row>
    <row r="15" spans="1:9">
      <c r="A15" s="170" t="s">
        <v>431</v>
      </c>
    </row>
    <row r="16" spans="1:9" ht="11.1" customHeight="1">
      <c r="A16" s="170"/>
    </row>
    <row r="17" spans="1:9">
      <c r="A17" s="170" t="s">
        <v>432</v>
      </c>
    </row>
    <row r="18" spans="1:9" ht="11.1" customHeight="1">
      <c r="A18" s="170"/>
    </row>
    <row r="19" spans="1:9">
      <c r="A19" s="171" t="s">
        <v>462</v>
      </c>
    </row>
    <row r="20" spans="1:9" ht="11.1" customHeight="1">
      <c r="A20" s="171"/>
    </row>
    <row r="21" spans="1:9">
      <c r="A21" s="171" t="s">
        <v>463</v>
      </c>
    </row>
    <row r="22" spans="1:9">
      <c r="A22" s="170" t="s">
        <v>433</v>
      </c>
    </row>
    <row r="23" spans="1:9">
      <c r="A23" s="170"/>
    </row>
    <row r="24" spans="1:9" ht="15.75" thickBot="1"/>
    <row r="25" spans="1:9" ht="15.75">
      <c r="A25" s="174" t="s">
        <v>434</v>
      </c>
      <c r="B25" s="186"/>
      <c r="C25" s="200"/>
      <c r="D25" s="194"/>
      <c r="E25" s="189" t="s">
        <v>435</v>
      </c>
      <c r="F25" s="175"/>
      <c r="G25" s="255"/>
      <c r="H25" s="256"/>
      <c r="I25" s="257"/>
    </row>
    <row r="26" spans="1:9" ht="15.75">
      <c r="A26" s="176" t="s">
        <v>436</v>
      </c>
      <c r="B26" s="187"/>
      <c r="C26" s="201"/>
      <c r="D26" s="195"/>
      <c r="E26" s="190"/>
      <c r="F26" s="183"/>
      <c r="G26" s="247"/>
      <c r="H26" s="248"/>
      <c r="I26" s="249"/>
    </row>
    <row r="27" spans="1:9" ht="15.75">
      <c r="A27" s="176" t="s">
        <v>437</v>
      </c>
      <c r="B27" s="187"/>
      <c r="C27" s="201"/>
      <c r="D27" s="196"/>
      <c r="E27" s="191"/>
      <c r="F27" s="184"/>
      <c r="G27" s="247"/>
      <c r="H27" s="248"/>
      <c r="I27" s="249"/>
    </row>
    <row r="28" spans="1:9" ht="15.75">
      <c r="A28" s="177" t="s">
        <v>464</v>
      </c>
      <c r="B28" s="188"/>
      <c r="C28" s="202"/>
      <c r="D28" s="199"/>
      <c r="E28" s="192"/>
      <c r="F28" s="185"/>
      <c r="G28" s="258"/>
      <c r="H28" s="259"/>
      <c r="I28" s="260"/>
    </row>
    <row r="29" spans="1:9" ht="15.75">
      <c r="A29" s="178" t="s">
        <v>438</v>
      </c>
      <c r="B29" s="198"/>
      <c r="C29" s="203"/>
      <c r="D29" s="197"/>
      <c r="E29" s="193" t="s">
        <v>439</v>
      </c>
      <c r="F29" s="179"/>
      <c r="G29" s="261"/>
      <c r="H29" s="262"/>
      <c r="I29" s="263"/>
    </row>
    <row r="30" spans="1:9" ht="15.75">
      <c r="A30" s="180" t="s">
        <v>440</v>
      </c>
      <c r="B30" s="181"/>
      <c r="C30" s="203"/>
      <c r="D30" s="197"/>
      <c r="E30" s="190"/>
      <c r="F30" s="183"/>
      <c r="G30" s="247"/>
      <c r="H30" s="248"/>
      <c r="I30" s="249"/>
    </row>
    <row r="31" spans="1:9" ht="15.75">
      <c r="A31" s="180" t="s">
        <v>441</v>
      </c>
      <c r="B31" s="182"/>
      <c r="C31" s="203"/>
      <c r="D31" s="197"/>
      <c r="E31" s="191"/>
      <c r="F31" s="184"/>
      <c r="G31" s="247"/>
      <c r="H31" s="248"/>
      <c r="I31" s="249"/>
    </row>
    <row r="32" spans="1:9" ht="15.75" thickBot="1">
      <c r="A32" s="172"/>
      <c r="B32" s="173"/>
      <c r="C32" s="204"/>
      <c r="D32" s="173"/>
      <c r="E32" s="173"/>
      <c r="F32" s="173"/>
      <c r="G32" s="250"/>
      <c r="H32" s="251"/>
      <c r="I32" s="252"/>
    </row>
  </sheetData>
  <mergeCells count="9">
    <mergeCell ref="G30:I30"/>
    <mergeCell ref="G31:I31"/>
    <mergeCell ref="G32:I32"/>
    <mergeCell ref="A13:I13"/>
    <mergeCell ref="G25:I25"/>
    <mergeCell ref="G26:I26"/>
    <mergeCell ref="G27:I27"/>
    <mergeCell ref="G28:I28"/>
    <mergeCell ref="G29:I29"/>
  </mergeCells>
  <phoneticPr fontId="0" type="noConversion"/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3"/>
  <sheetViews>
    <sheetView workbookViewId="0">
      <selection activeCell="N26" sqref="N26"/>
    </sheetView>
  </sheetViews>
  <sheetFormatPr defaultRowHeight="15"/>
  <cols>
    <col min="10" max="10" width="14.140625" customWidth="1"/>
  </cols>
  <sheetData>
    <row r="1" spans="1:10">
      <c r="A1" s="120"/>
      <c r="B1" s="121"/>
      <c r="C1" s="121"/>
      <c r="D1" s="121"/>
      <c r="E1" s="121"/>
      <c r="F1" s="121"/>
      <c r="G1" s="121"/>
      <c r="H1" s="121"/>
      <c r="I1" s="121"/>
      <c r="J1" s="122"/>
    </row>
    <row r="2" spans="1:10" ht="28.5" customHeight="1">
      <c r="A2" s="264" t="s">
        <v>413</v>
      </c>
      <c r="B2" s="265"/>
      <c r="C2" s="265"/>
      <c r="D2" s="265"/>
      <c r="E2" s="265"/>
      <c r="F2" s="265"/>
      <c r="G2" s="265"/>
      <c r="H2" s="265"/>
      <c r="I2" s="265"/>
      <c r="J2" s="266"/>
    </row>
    <row r="3" spans="1:10">
      <c r="A3" s="123"/>
      <c r="B3" s="14"/>
      <c r="C3" s="14"/>
      <c r="D3" s="14"/>
      <c r="E3" s="14"/>
      <c r="F3" s="14"/>
      <c r="G3" s="14"/>
      <c r="H3" s="14"/>
      <c r="I3" s="14"/>
      <c r="J3" s="124"/>
    </row>
    <row r="4" spans="1:10">
      <c r="A4" s="123"/>
      <c r="B4" s="14"/>
      <c r="C4" s="14"/>
      <c r="D4" s="14"/>
      <c r="E4" s="14"/>
      <c r="F4" s="14"/>
      <c r="G4" s="14"/>
      <c r="H4" s="14"/>
      <c r="I4" s="14"/>
      <c r="J4" s="124"/>
    </row>
    <row r="5" spans="1:10">
      <c r="A5" s="123"/>
      <c r="B5" s="14"/>
      <c r="C5" s="14"/>
      <c r="D5" s="14"/>
      <c r="E5" s="14"/>
      <c r="F5" s="14"/>
      <c r="G5" s="14"/>
      <c r="H5" s="14"/>
      <c r="I5" s="14"/>
      <c r="J5" s="124"/>
    </row>
    <row r="6" spans="1:10">
      <c r="A6" s="123"/>
      <c r="B6" s="14"/>
      <c r="C6" s="14"/>
      <c r="D6" s="14"/>
      <c r="E6" s="14"/>
      <c r="F6" s="14"/>
      <c r="G6" s="14"/>
      <c r="H6" s="14"/>
      <c r="I6" s="14"/>
      <c r="J6" s="124"/>
    </row>
    <row r="7" spans="1:10">
      <c r="A7" s="123"/>
      <c r="B7" s="14"/>
      <c r="C7" s="14"/>
      <c r="D7" s="14"/>
      <c r="E7" s="14"/>
      <c r="F7" s="14"/>
      <c r="G7" s="14"/>
      <c r="H7" s="14"/>
      <c r="I7" s="14"/>
      <c r="J7" s="124"/>
    </row>
    <row r="8" spans="1:10">
      <c r="A8" s="123"/>
      <c r="B8" s="14"/>
      <c r="C8" s="14"/>
      <c r="D8" s="14"/>
      <c r="E8" s="14"/>
      <c r="F8" s="14"/>
      <c r="G8" s="14"/>
      <c r="H8" s="14"/>
      <c r="I8" s="14"/>
      <c r="J8" s="124"/>
    </row>
    <row r="9" spans="1:10">
      <c r="A9" s="123"/>
      <c r="B9" s="14"/>
      <c r="C9" s="14"/>
      <c r="D9" s="14"/>
      <c r="E9" s="14"/>
      <c r="F9" s="14"/>
      <c r="G9" s="14"/>
      <c r="H9" s="14"/>
      <c r="I9" s="14"/>
      <c r="J9" s="124"/>
    </row>
    <row r="10" spans="1:10">
      <c r="A10" s="123"/>
      <c r="B10" s="14"/>
      <c r="C10" s="14"/>
      <c r="D10" s="14"/>
      <c r="E10" s="14"/>
      <c r="F10" s="14"/>
      <c r="G10" s="14"/>
      <c r="H10" s="14"/>
      <c r="I10" s="14"/>
      <c r="J10" s="124"/>
    </row>
    <row r="11" spans="1:10">
      <c r="A11" s="123"/>
      <c r="B11" s="14"/>
      <c r="C11" s="14"/>
      <c r="D11" s="14"/>
      <c r="E11" s="14"/>
      <c r="F11" s="14"/>
      <c r="G11" s="14"/>
      <c r="H11" s="14"/>
      <c r="I11" s="14"/>
      <c r="J11" s="124"/>
    </row>
    <row r="12" spans="1:10">
      <c r="A12" s="123"/>
      <c r="B12" s="14"/>
      <c r="C12" s="14"/>
      <c r="D12" s="14"/>
      <c r="E12" s="14"/>
      <c r="F12" s="14"/>
      <c r="G12" s="14"/>
      <c r="H12" s="14"/>
      <c r="I12" s="14"/>
      <c r="J12" s="124"/>
    </row>
    <row r="13" spans="1:10">
      <c r="A13" s="123"/>
      <c r="B13" s="14"/>
      <c r="C13" s="14"/>
      <c r="D13" s="14"/>
      <c r="E13" s="14"/>
      <c r="F13" s="14"/>
      <c r="G13" s="14"/>
      <c r="H13" s="14"/>
      <c r="I13" s="14"/>
      <c r="J13" s="124"/>
    </row>
    <row r="14" spans="1:10">
      <c r="A14" s="123"/>
      <c r="B14" s="14"/>
      <c r="C14" s="14"/>
      <c r="D14" s="14"/>
      <c r="E14" s="14"/>
      <c r="F14" s="14"/>
      <c r="G14" s="14"/>
      <c r="H14" s="14"/>
      <c r="I14" s="14"/>
      <c r="J14" s="124"/>
    </row>
    <row r="15" spans="1:10">
      <c r="A15" s="123"/>
      <c r="B15" s="14"/>
      <c r="C15" s="14"/>
      <c r="D15" s="14"/>
      <c r="E15" s="14"/>
      <c r="F15" s="14"/>
      <c r="G15" s="14"/>
      <c r="H15" s="14"/>
      <c r="I15" s="14"/>
      <c r="J15" s="124"/>
    </row>
    <row r="16" spans="1:10">
      <c r="A16" s="123"/>
      <c r="B16" s="14"/>
      <c r="C16" s="14"/>
      <c r="D16" s="14"/>
      <c r="E16" s="14"/>
      <c r="F16" s="14"/>
      <c r="G16" s="14"/>
      <c r="H16" s="14"/>
      <c r="I16" s="14"/>
      <c r="J16" s="124"/>
    </row>
    <row r="17" spans="1:10">
      <c r="A17" s="123"/>
      <c r="B17" s="14"/>
      <c r="C17" s="14"/>
      <c r="D17" s="14"/>
      <c r="E17" s="14"/>
      <c r="F17" s="14"/>
      <c r="G17" s="14"/>
      <c r="H17" s="14"/>
      <c r="I17" s="14"/>
      <c r="J17" s="124"/>
    </row>
    <row r="18" spans="1:10">
      <c r="A18" s="123"/>
      <c r="B18" s="14"/>
      <c r="C18" s="14"/>
      <c r="D18" s="14"/>
      <c r="E18" s="14"/>
      <c r="F18" s="14"/>
      <c r="G18" s="14"/>
      <c r="H18" s="14"/>
      <c r="I18" s="14"/>
      <c r="J18" s="124"/>
    </row>
    <row r="19" spans="1:10">
      <c r="A19" s="123"/>
      <c r="B19" s="14"/>
      <c r="C19" s="14"/>
      <c r="D19" s="14"/>
      <c r="E19" s="14"/>
      <c r="F19" s="14"/>
      <c r="G19" s="14"/>
      <c r="H19" s="14"/>
      <c r="I19" s="14"/>
      <c r="J19" s="124"/>
    </row>
    <row r="20" spans="1:10">
      <c r="A20" s="123"/>
      <c r="B20" s="14"/>
      <c r="C20" s="14"/>
      <c r="D20" s="14"/>
      <c r="E20" s="14"/>
      <c r="F20" s="14"/>
      <c r="G20" s="14"/>
      <c r="H20" s="14"/>
      <c r="I20" s="14"/>
      <c r="J20" s="124"/>
    </row>
    <row r="21" spans="1:10">
      <c r="A21" s="123"/>
      <c r="B21" s="14"/>
      <c r="C21" s="14"/>
      <c r="D21" s="14"/>
      <c r="E21" s="14"/>
      <c r="F21" s="14"/>
      <c r="G21" s="14"/>
      <c r="H21" s="14"/>
      <c r="I21" s="14"/>
      <c r="J21" s="124"/>
    </row>
    <row r="22" spans="1:10">
      <c r="A22" s="123"/>
      <c r="B22" s="14"/>
      <c r="C22" s="14"/>
      <c r="D22" s="14"/>
      <c r="E22" s="14"/>
      <c r="F22" s="14"/>
      <c r="G22" s="14"/>
      <c r="H22" s="14"/>
      <c r="I22" s="14"/>
      <c r="J22" s="124"/>
    </row>
    <row r="23" spans="1:10">
      <c r="A23" s="123"/>
      <c r="B23" s="14"/>
      <c r="C23" s="14"/>
      <c r="D23" s="14"/>
      <c r="E23" s="14"/>
      <c r="F23" s="14"/>
      <c r="G23" s="14"/>
      <c r="H23" s="14"/>
      <c r="I23" s="14"/>
      <c r="J23" s="124"/>
    </row>
    <row r="24" spans="1:10">
      <c r="A24" s="123"/>
      <c r="B24" s="14"/>
      <c r="C24" s="14"/>
      <c r="D24" s="14"/>
      <c r="E24" s="14"/>
      <c r="F24" s="14"/>
      <c r="G24" s="14"/>
      <c r="H24" s="14"/>
      <c r="I24" s="14"/>
      <c r="J24" s="124"/>
    </row>
    <row r="25" spans="1:10">
      <c r="A25" s="123"/>
      <c r="B25" s="14"/>
      <c r="C25" s="14"/>
      <c r="D25" s="14"/>
      <c r="E25" s="14"/>
      <c r="F25" s="14"/>
      <c r="G25" s="14"/>
      <c r="H25" s="14"/>
      <c r="I25" s="14"/>
      <c r="J25" s="124"/>
    </row>
    <row r="26" spans="1:10">
      <c r="A26" s="123"/>
      <c r="B26" s="14"/>
      <c r="C26" s="14"/>
      <c r="D26" s="14"/>
      <c r="E26" s="14"/>
      <c r="F26" s="14"/>
      <c r="G26" s="14"/>
      <c r="H26" s="14"/>
      <c r="I26" s="14"/>
      <c r="J26" s="124"/>
    </row>
    <row r="27" spans="1:10">
      <c r="A27" s="123"/>
      <c r="B27" s="14"/>
      <c r="C27" s="14"/>
      <c r="D27" s="14"/>
      <c r="E27" s="14"/>
      <c r="F27" s="14"/>
      <c r="G27" s="14"/>
      <c r="H27" s="14"/>
      <c r="I27" s="14"/>
      <c r="J27" s="124"/>
    </row>
    <row r="28" spans="1:10">
      <c r="A28" s="123"/>
      <c r="B28" s="14"/>
      <c r="C28" s="14"/>
      <c r="D28" s="14"/>
      <c r="E28" s="14"/>
      <c r="F28" s="14"/>
      <c r="G28" s="14"/>
      <c r="H28" s="14"/>
      <c r="I28" s="14"/>
      <c r="J28" s="124"/>
    </row>
    <row r="29" spans="1:10">
      <c r="A29" s="123"/>
      <c r="B29" s="14"/>
      <c r="C29" s="14"/>
      <c r="D29" s="14"/>
      <c r="E29" s="14"/>
      <c r="F29" s="14"/>
      <c r="G29" s="14"/>
      <c r="H29" s="14"/>
      <c r="I29" s="14"/>
      <c r="J29" s="124"/>
    </row>
    <row r="30" spans="1:10">
      <c r="A30" s="123"/>
      <c r="B30" s="14"/>
      <c r="C30" s="14"/>
      <c r="D30" s="14"/>
      <c r="E30" s="14"/>
      <c r="F30" s="14"/>
      <c r="G30" s="14"/>
      <c r="H30" s="14"/>
      <c r="I30" s="14"/>
      <c r="J30" s="124"/>
    </row>
    <row r="31" spans="1:10">
      <c r="A31" s="123"/>
      <c r="B31" s="14"/>
      <c r="C31" s="14"/>
      <c r="D31" s="14"/>
      <c r="E31" s="14"/>
      <c r="F31" s="14"/>
      <c r="G31" s="14"/>
      <c r="H31" s="14"/>
      <c r="I31" s="14"/>
      <c r="J31" s="124"/>
    </row>
    <row r="32" spans="1:10">
      <c r="A32" s="123"/>
      <c r="B32" s="14"/>
      <c r="C32" s="14"/>
      <c r="D32" s="14"/>
      <c r="E32" s="14"/>
      <c r="F32" s="14"/>
      <c r="G32" s="14"/>
      <c r="H32" s="14"/>
      <c r="I32" s="14"/>
      <c r="J32" s="124"/>
    </row>
    <row r="33" spans="1:10">
      <c r="A33" s="123"/>
      <c r="B33" s="14"/>
      <c r="C33" s="14"/>
      <c r="D33" s="14"/>
      <c r="E33" s="14"/>
      <c r="F33" s="14"/>
      <c r="G33" s="14"/>
      <c r="H33" s="14"/>
      <c r="I33" s="14"/>
      <c r="J33" s="124"/>
    </row>
    <row r="34" spans="1:10">
      <c r="A34" s="123"/>
      <c r="B34" s="14"/>
      <c r="C34" s="14"/>
      <c r="D34" s="14"/>
      <c r="E34" s="14"/>
      <c r="F34" s="14"/>
      <c r="G34" s="14"/>
      <c r="H34" s="14"/>
      <c r="I34" s="14"/>
      <c r="J34" s="124"/>
    </row>
    <row r="35" spans="1:10">
      <c r="A35" s="123"/>
      <c r="B35" s="14"/>
      <c r="C35" s="14"/>
      <c r="D35" s="14"/>
      <c r="E35" s="14"/>
      <c r="F35" s="14"/>
      <c r="G35" s="14"/>
      <c r="H35" s="14"/>
      <c r="I35" s="14"/>
      <c r="J35" s="124"/>
    </row>
    <row r="36" spans="1:10">
      <c r="A36" s="123"/>
      <c r="B36" s="14"/>
      <c r="C36" s="14"/>
      <c r="D36" s="14"/>
      <c r="E36" s="14"/>
      <c r="F36" s="14"/>
      <c r="G36" s="14"/>
      <c r="H36" s="14"/>
      <c r="I36" s="14"/>
      <c r="J36" s="124"/>
    </row>
    <row r="37" spans="1:10">
      <c r="A37" s="123"/>
      <c r="B37" s="14"/>
      <c r="C37" s="14"/>
      <c r="D37" s="14"/>
      <c r="E37" s="14"/>
      <c r="F37" s="14"/>
      <c r="G37" s="14"/>
      <c r="H37" s="14"/>
      <c r="I37" s="14"/>
      <c r="J37" s="124"/>
    </row>
    <row r="38" spans="1:10">
      <c r="A38" s="123"/>
      <c r="B38" s="14"/>
      <c r="C38" s="14"/>
      <c r="D38" s="14"/>
      <c r="E38" s="14"/>
      <c r="F38" s="14"/>
      <c r="G38" s="14"/>
      <c r="H38" s="14"/>
      <c r="I38" s="14"/>
      <c r="J38" s="124"/>
    </row>
    <row r="39" spans="1:10">
      <c r="A39" s="123"/>
      <c r="B39" s="14"/>
      <c r="C39" s="14"/>
      <c r="D39" s="14"/>
      <c r="E39" s="14"/>
      <c r="F39" s="14"/>
      <c r="G39" s="14"/>
      <c r="H39" s="14"/>
      <c r="I39" s="14"/>
      <c r="J39" s="124"/>
    </row>
    <row r="40" spans="1:10">
      <c r="A40" s="123"/>
      <c r="B40" s="14"/>
      <c r="C40" s="14"/>
      <c r="D40" s="14"/>
      <c r="E40" s="14"/>
      <c r="F40" s="14"/>
      <c r="G40" s="14"/>
      <c r="H40" s="14"/>
      <c r="I40" s="14"/>
      <c r="J40" s="124"/>
    </row>
    <row r="41" spans="1:10">
      <c r="A41" s="123"/>
      <c r="B41" s="14"/>
      <c r="C41" s="14"/>
      <c r="D41" s="14"/>
      <c r="E41" s="14"/>
      <c r="F41" s="14"/>
      <c r="G41" s="14"/>
      <c r="H41" s="14"/>
      <c r="I41" s="14"/>
      <c r="J41" s="124"/>
    </row>
    <row r="42" spans="1:10">
      <c r="A42" s="123"/>
      <c r="B42" s="14"/>
      <c r="C42" s="14"/>
      <c r="D42" s="14"/>
      <c r="E42" s="14"/>
      <c r="F42" s="14"/>
      <c r="G42" s="14"/>
      <c r="H42" s="14"/>
      <c r="I42" s="14"/>
      <c r="J42" s="124"/>
    </row>
    <row r="43" spans="1:10">
      <c r="A43" s="123"/>
      <c r="B43" s="14"/>
      <c r="C43" s="14"/>
      <c r="D43" s="14"/>
      <c r="E43" s="14"/>
      <c r="F43" s="14"/>
      <c r="G43" s="14"/>
      <c r="H43" s="14"/>
      <c r="I43" s="14"/>
      <c r="J43" s="124"/>
    </row>
    <row r="44" spans="1:10">
      <c r="A44" s="123"/>
      <c r="B44" s="14"/>
      <c r="C44" s="14"/>
      <c r="D44" s="14"/>
      <c r="E44" s="14"/>
      <c r="F44" s="14"/>
      <c r="G44" s="14"/>
      <c r="H44" s="14"/>
      <c r="I44" s="14"/>
      <c r="J44" s="124"/>
    </row>
    <row r="45" spans="1:10">
      <c r="A45" s="123"/>
      <c r="B45" s="14"/>
      <c r="C45" s="14"/>
      <c r="D45" s="14"/>
      <c r="E45" s="14"/>
      <c r="F45" s="14"/>
      <c r="G45" s="14"/>
      <c r="H45" s="14"/>
      <c r="I45" s="14"/>
      <c r="J45" s="124"/>
    </row>
    <row r="46" spans="1:10">
      <c r="A46" s="123"/>
      <c r="B46" s="14"/>
      <c r="C46" s="14"/>
      <c r="D46" s="14"/>
      <c r="E46" s="14"/>
      <c r="F46" s="14"/>
      <c r="G46" s="14"/>
      <c r="H46" s="14"/>
      <c r="I46" s="14"/>
      <c r="J46" s="124"/>
    </row>
    <row r="47" spans="1:10">
      <c r="A47" s="123"/>
      <c r="B47" s="14"/>
      <c r="C47" s="14"/>
      <c r="D47" s="14"/>
      <c r="E47" s="14"/>
      <c r="F47" s="14"/>
      <c r="G47" s="14"/>
      <c r="H47" s="14"/>
      <c r="I47" s="14"/>
      <c r="J47" s="124"/>
    </row>
    <row r="48" spans="1:10">
      <c r="A48" s="123"/>
      <c r="B48" s="14"/>
      <c r="C48" s="14"/>
      <c r="D48" s="14"/>
      <c r="E48" s="14"/>
      <c r="F48" s="14"/>
      <c r="G48" s="14"/>
      <c r="H48" s="14"/>
      <c r="I48" s="14"/>
      <c r="J48" s="124"/>
    </row>
    <row r="49" spans="1:10">
      <c r="A49" s="123"/>
      <c r="B49" s="14"/>
      <c r="C49" s="14"/>
      <c r="D49" s="14"/>
      <c r="E49" s="14"/>
      <c r="F49" s="14"/>
      <c r="G49" s="14"/>
      <c r="H49" s="14"/>
      <c r="I49" s="14"/>
      <c r="J49" s="124"/>
    </row>
    <row r="50" spans="1:10">
      <c r="A50" s="123"/>
      <c r="B50" s="14"/>
      <c r="C50" s="14"/>
      <c r="D50" s="14"/>
      <c r="E50" s="14"/>
      <c r="F50" s="14"/>
      <c r="G50" s="14"/>
      <c r="H50" s="14"/>
      <c r="I50" s="14"/>
      <c r="J50" s="124"/>
    </row>
    <row r="51" spans="1:10">
      <c r="A51" s="123"/>
      <c r="B51" s="14"/>
      <c r="C51" s="14"/>
      <c r="D51" s="14"/>
      <c r="E51" s="14"/>
      <c r="F51" s="14"/>
      <c r="G51" s="14"/>
      <c r="H51" s="14"/>
      <c r="I51" s="14"/>
      <c r="J51" s="124"/>
    </row>
    <row r="52" spans="1:10">
      <c r="A52" s="123"/>
      <c r="B52" s="14"/>
      <c r="C52" s="14"/>
      <c r="D52" s="14"/>
      <c r="E52" s="14"/>
      <c r="F52" s="14"/>
      <c r="G52" s="14"/>
      <c r="H52" s="14"/>
      <c r="I52" s="14"/>
      <c r="J52" s="124"/>
    </row>
    <row r="53" spans="1:10">
      <c r="A53" s="125"/>
      <c r="B53" s="126"/>
      <c r="C53" s="126"/>
      <c r="D53" s="126"/>
      <c r="E53" s="126"/>
      <c r="F53" s="126"/>
      <c r="G53" s="126"/>
      <c r="H53" s="126"/>
      <c r="I53" s="126"/>
      <c r="J53" s="127"/>
    </row>
  </sheetData>
  <mergeCells count="1">
    <mergeCell ref="A2:J2"/>
  </mergeCells>
  <phoneticPr fontId="0" type="noConversion"/>
  <pageMargins left="0.31496062992125984" right="0.31496062992125984" top="0.35433070866141736" bottom="0.35433070866141736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35"/>
  <sheetViews>
    <sheetView zoomScale="81" zoomScaleNormal="81" workbookViewId="0">
      <selection activeCell="C138" sqref="C138"/>
    </sheetView>
  </sheetViews>
  <sheetFormatPr defaultColWidth="11.42578125" defaultRowHeight="15"/>
  <cols>
    <col min="1" max="1" width="20.7109375" customWidth="1"/>
    <col min="2" max="2" width="19.42578125" customWidth="1"/>
    <col min="3" max="3" width="46.28515625" customWidth="1"/>
    <col min="4" max="4" width="12.85546875" customWidth="1"/>
    <col min="5" max="5" width="8.140625" customWidth="1"/>
    <col min="6" max="6" width="34.7109375" customWidth="1"/>
    <col min="7" max="7" width="9.140625" customWidth="1"/>
    <col min="8" max="8" width="23.5703125" customWidth="1"/>
    <col min="9" max="9" width="23.42578125" customWidth="1"/>
    <col min="10" max="10" width="18.42578125" customWidth="1"/>
    <col min="11" max="11" width="12.42578125" customWidth="1"/>
    <col min="12" max="13" width="13" customWidth="1"/>
    <col min="14" max="14" width="14.85546875" customWidth="1"/>
  </cols>
  <sheetData>
    <row r="1" spans="1:14">
      <c r="A1" s="59"/>
      <c r="B1" s="60"/>
      <c r="C1" s="60"/>
      <c r="D1" s="60"/>
      <c r="E1" s="60"/>
      <c r="F1" s="60"/>
      <c r="G1" s="60"/>
      <c r="H1" s="60"/>
      <c r="I1" s="60"/>
      <c r="J1" s="60"/>
      <c r="K1" s="61" t="s">
        <v>400</v>
      </c>
      <c r="L1" s="61" t="s">
        <v>401</v>
      </c>
      <c r="M1" s="128" t="s">
        <v>424</v>
      </c>
      <c r="N1" s="62" t="s">
        <v>412</v>
      </c>
    </row>
    <row r="2" spans="1:14" ht="15.75" thickBot="1">
      <c r="A2" s="63" t="s">
        <v>2</v>
      </c>
      <c r="B2" s="64" t="s">
        <v>3</v>
      </c>
      <c r="C2" s="64" t="s">
        <v>4</v>
      </c>
      <c r="D2" s="64" t="s">
        <v>0</v>
      </c>
      <c r="E2" s="64" t="s">
        <v>410</v>
      </c>
      <c r="F2" s="64" t="s">
        <v>6</v>
      </c>
      <c r="G2" s="64" t="s">
        <v>1</v>
      </c>
      <c r="H2" s="64" t="s">
        <v>5</v>
      </c>
      <c r="I2" s="64" t="s">
        <v>7</v>
      </c>
      <c r="J2" s="64" t="s">
        <v>411</v>
      </c>
      <c r="K2" s="65"/>
      <c r="L2" s="65" t="s">
        <v>403</v>
      </c>
      <c r="M2" s="65"/>
      <c r="N2" s="66" t="s">
        <v>403</v>
      </c>
    </row>
    <row r="3" spans="1:14" ht="15.75" thickBot="1">
      <c r="A3" s="67"/>
      <c r="B3" s="68"/>
      <c r="C3" s="68"/>
      <c r="D3" s="68"/>
      <c r="E3" s="68"/>
      <c r="F3" s="68"/>
      <c r="G3" s="68"/>
      <c r="H3" s="68"/>
      <c r="I3" s="68"/>
      <c r="J3" s="68"/>
      <c r="K3" s="163" t="s">
        <v>425</v>
      </c>
      <c r="L3" s="69">
        <v>0.2</v>
      </c>
      <c r="M3" s="70"/>
      <c r="N3" s="71"/>
    </row>
    <row r="4" spans="1:14">
      <c r="A4" s="270" t="s">
        <v>8</v>
      </c>
      <c r="B4" s="271"/>
      <c r="C4" s="271"/>
      <c r="D4" s="271"/>
      <c r="E4" s="271"/>
      <c r="F4" s="271"/>
      <c r="G4" s="271"/>
      <c r="H4" s="271"/>
      <c r="I4" s="271"/>
      <c r="J4" s="271"/>
      <c r="K4" s="271"/>
      <c r="L4" s="271"/>
      <c r="M4" s="271"/>
      <c r="N4" s="272"/>
    </row>
    <row r="5" spans="1:14">
      <c r="A5" s="89" t="s">
        <v>250</v>
      </c>
      <c r="B5" s="43" t="s">
        <v>402</v>
      </c>
      <c r="C5" s="40" t="s">
        <v>9</v>
      </c>
      <c r="D5" s="43" t="s">
        <v>13</v>
      </c>
      <c r="E5" s="43">
        <v>218</v>
      </c>
      <c r="F5" s="40" t="s">
        <v>18</v>
      </c>
      <c r="G5" s="40" t="s">
        <v>15</v>
      </c>
      <c r="H5" s="43"/>
      <c r="I5" s="40" t="s">
        <v>22</v>
      </c>
      <c r="J5" s="43" t="s">
        <v>24</v>
      </c>
      <c r="K5" s="44">
        <v>18990</v>
      </c>
      <c r="L5" s="47">
        <f t="shared" ref="L5:L18" si="0">K5/1.21*(1-$L$3)</f>
        <v>12555.371900826447</v>
      </c>
      <c r="M5" s="45"/>
      <c r="N5" s="90">
        <f>M5*L5</f>
        <v>0</v>
      </c>
    </row>
    <row r="6" spans="1:14">
      <c r="A6" s="91" t="s">
        <v>250</v>
      </c>
      <c r="B6" s="41" t="s">
        <v>404</v>
      </c>
      <c r="C6" s="42" t="s">
        <v>398</v>
      </c>
      <c r="D6" s="4"/>
      <c r="E6" s="4"/>
      <c r="F6" s="3"/>
      <c r="G6" s="3"/>
      <c r="H6" s="4"/>
      <c r="I6" s="37"/>
      <c r="J6" s="37" t="s">
        <v>290</v>
      </c>
      <c r="K6" s="44">
        <v>25490</v>
      </c>
      <c r="L6" s="47">
        <f t="shared" si="0"/>
        <v>16852.892561983474</v>
      </c>
      <c r="M6" s="45"/>
      <c r="N6" s="90">
        <f t="shared" ref="N6:N72" si="1">M6*L6</f>
        <v>0</v>
      </c>
    </row>
    <row r="7" spans="1:14">
      <c r="A7" s="91" t="s">
        <v>250</v>
      </c>
      <c r="B7" s="41" t="s">
        <v>404</v>
      </c>
      <c r="C7" s="42" t="s">
        <v>399</v>
      </c>
      <c r="D7" s="4"/>
      <c r="E7" s="4"/>
      <c r="F7" s="3"/>
      <c r="G7" s="3"/>
      <c r="H7" s="4"/>
      <c r="I7" s="37"/>
      <c r="J7" s="37" t="s">
        <v>292</v>
      </c>
      <c r="K7" s="44">
        <v>23990</v>
      </c>
      <c r="L7" s="47">
        <f t="shared" si="0"/>
        <v>15861.157024793389</v>
      </c>
      <c r="M7" s="45"/>
      <c r="N7" s="90">
        <f t="shared" si="1"/>
        <v>0</v>
      </c>
    </row>
    <row r="8" spans="1:14">
      <c r="A8" s="89" t="s">
        <v>251</v>
      </c>
      <c r="B8" s="43" t="s">
        <v>402</v>
      </c>
      <c r="C8" s="40" t="s">
        <v>10</v>
      </c>
      <c r="D8" s="43" t="s">
        <v>13</v>
      </c>
      <c r="E8" s="43">
        <v>210</v>
      </c>
      <c r="F8" s="40" t="s">
        <v>19</v>
      </c>
      <c r="G8" s="40" t="s">
        <v>16</v>
      </c>
      <c r="H8" s="43"/>
      <c r="I8" s="40" t="s">
        <v>22</v>
      </c>
      <c r="J8" s="43" t="s">
        <v>24</v>
      </c>
      <c r="K8" s="44">
        <v>18990</v>
      </c>
      <c r="L8" s="47">
        <f t="shared" si="0"/>
        <v>12555.371900826447</v>
      </c>
      <c r="M8" s="45"/>
      <c r="N8" s="90">
        <f t="shared" si="1"/>
        <v>0</v>
      </c>
    </row>
    <row r="9" spans="1:14">
      <c r="A9" s="92" t="s">
        <v>251</v>
      </c>
      <c r="B9" s="43" t="s">
        <v>404</v>
      </c>
      <c r="C9" s="42" t="s">
        <v>398</v>
      </c>
      <c r="D9" s="4"/>
      <c r="E9" s="4"/>
      <c r="F9" s="3"/>
      <c r="G9" s="3"/>
      <c r="H9" s="4"/>
      <c r="I9" s="3"/>
      <c r="J9" s="37" t="s">
        <v>290</v>
      </c>
      <c r="K9" s="44">
        <v>25490</v>
      </c>
      <c r="L9" s="47">
        <f t="shared" si="0"/>
        <v>16852.892561983474</v>
      </c>
      <c r="M9" s="45"/>
      <c r="N9" s="90">
        <f t="shared" si="1"/>
        <v>0</v>
      </c>
    </row>
    <row r="10" spans="1:14">
      <c r="A10" s="92" t="s">
        <v>251</v>
      </c>
      <c r="B10" s="43" t="s">
        <v>404</v>
      </c>
      <c r="C10" s="42" t="s">
        <v>399</v>
      </c>
      <c r="D10" s="4"/>
      <c r="E10" s="4"/>
      <c r="F10" s="3"/>
      <c r="G10" s="3"/>
      <c r="H10" s="4"/>
      <c r="I10" s="3"/>
      <c r="J10" s="37" t="s">
        <v>292</v>
      </c>
      <c r="K10" s="44">
        <v>23990</v>
      </c>
      <c r="L10" s="47">
        <f t="shared" si="0"/>
        <v>15861.157024793389</v>
      </c>
      <c r="M10" s="45"/>
      <c r="N10" s="90">
        <f t="shared" si="1"/>
        <v>0</v>
      </c>
    </row>
    <row r="11" spans="1:14">
      <c r="A11" s="89" t="s">
        <v>252</v>
      </c>
      <c r="B11" s="43" t="s">
        <v>402</v>
      </c>
      <c r="C11" s="40" t="s">
        <v>11</v>
      </c>
      <c r="D11" s="43" t="s">
        <v>14</v>
      </c>
      <c r="E11" s="43">
        <v>213</v>
      </c>
      <c r="F11" s="40" t="s">
        <v>20</v>
      </c>
      <c r="G11" s="40" t="s">
        <v>15</v>
      </c>
      <c r="H11" s="43"/>
      <c r="I11" s="40" t="s">
        <v>22</v>
      </c>
      <c r="J11" s="43" t="s">
        <v>24</v>
      </c>
      <c r="K11" s="44">
        <v>18990</v>
      </c>
      <c r="L11" s="47">
        <f t="shared" si="0"/>
        <v>12555.371900826447</v>
      </c>
      <c r="M11" s="45"/>
      <c r="N11" s="90">
        <f t="shared" si="1"/>
        <v>0</v>
      </c>
    </row>
    <row r="12" spans="1:14">
      <c r="A12" s="92" t="s">
        <v>252</v>
      </c>
      <c r="B12" s="41" t="s">
        <v>3</v>
      </c>
      <c r="C12" s="42" t="s">
        <v>398</v>
      </c>
      <c r="D12" s="4"/>
      <c r="E12" s="4"/>
      <c r="F12" s="3"/>
      <c r="G12" s="3"/>
      <c r="H12" s="4"/>
      <c r="I12" s="3"/>
      <c r="J12" s="37" t="s">
        <v>290</v>
      </c>
      <c r="K12" s="44">
        <v>25490</v>
      </c>
      <c r="L12" s="47">
        <f t="shared" si="0"/>
        <v>16852.892561983474</v>
      </c>
      <c r="M12" s="45"/>
      <c r="N12" s="90">
        <f t="shared" si="1"/>
        <v>0</v>
      </c>
    </row>
    <row r="13" spans="1:14">
      <c r="A13" s="92" t="s">
        <v>252</v>
      </c>
      <c r="B13" s="41" t="s">
        <v>3</v>
      </c>
      <c r="C13" s="42" t="s">
        <v>399</v>
      </c>
      <c r="D13" s="4"/>
      <c r="E13" s="4"/>
      <c r="F13" s="3"/>
      <c r="G13" s="3"/>
      <c r="H13" s="4"/>
      <c r="I13" s="3"/>
      <c r="J13" s="37" t="s">
        <v>292</v>
      </c>
      <c r="K13" s="44">
        <v>23990</v>
      </c>
      <c r="L13" s="47">
        <f t="shared" si="0"/>
        <v>15861.157024793389</v>
      </c>
      <c r="M13" s="45"/>
      <c r="N13" s="90">
        <f t="shared" si="1"/>
        <v>0</v>
      </c>
    </row>
    <row r="14" spans="1:14">
      <c r="A14" s="92" t="s">
        <v>252</v>
      </c>
      <c r="B14" s="43" t="s">
        <v>3</v>
      </c>
      <c r="C14" s="42" t="s">
        <v>405</v>
      </c>
      <c r="D14" s="4"/>
      <c r="E14" s="4"/>
      <c r="F14" s="3"/>
      <c r="G14" s="3"/>
      <c r="H14" s="4"/>
      <c r="I14" s="3"/>
      <c r="J14" s="4" t="s">
        <v>294</v>
      </c>
      <c r="K14" s="44">
        <v>22990</v>
      </c>
      <c r="L14" s="47">
        <f t="shared" si="0"/>
        <v>15200</v>
      </c>
      <c r="M14" s="45"/>
      <c r="N14" s="90">
        <f t="shared" si="1"/>
        <v>0</v>
      </c>
    </row>
    <row r="15" spans="1:14">
      <c r="A15" s="89" t="s">
        <v>253</v>
      </c>
      <c r="B15" s="43" t="s">
        <v>402</v>
      </c>
      <c r="C15" s="40" t="s">
        <v>12</v>
      </c>
      <c r="D15" s="43" t="s">
        <v>14</v>
      </c>
      <c r="E15" s="43">
        <v>205</v>
      </c>
      <c r="F15" s="40" t="s">
        <v>21</v>
      </c>
      <c r="G15" s="40" t="s">
        <v>17</v>
      </c>
      <c r="H15" s="43"/>
      <c r="I15" s="40" t="s">
        <v>23</v>
      </c>
      <c r="J15" s="43" t="s">
        <v>24</v>
      </c>
      <c r="K15" s="44">
        <v>18990</v>
      </c>
      <c r="L15" s="47">
        <f t="shared" si="0"/>
        <v>12555.371900826447</v>
      </c>
      <c r="M15" s="45"/>
      <c r="N15" s="90">
        <f t="shared" si="1"/>
        <v>0</v>
      </c>
    </row>
    <row r="16" spans="1:14">
      <c r="A16" s="91" t="s">
        <v>253</v>
      </c>
      <c r="B16" s="41" t="s">
        <v>3</v>
      </c>
      <c r="C16" s="42" t="s">
        <v>398</v>
      </c>
      <c r="D16" s="4"/>
      <c r="E16" s="4"/>
      <c r="F16" s="3"/>
      <c r="G16" s="3"/>
      <c r="H16" s="4"/>
      <c r="I16" s="3"/>
      <c r="J16" s="37" t="s">
        <v>290</v>
      </c>
      <c r="K16" s="44">
        <v>25490</v>
      </c>
      <c r="L16" s="47">
        <f t="shared" si="0"/>
        <v>16852.892561983474</v>
      </c>
      <c r="M16" s="45"/>
      <c r="N16" s="90">
        <f t="shared" si="1"/>
        <v>0</v>
      </c>
    </row>
    <row r="17" spans="1:14">
      <c r="A17" s="91" t="s">
        <v>253</v>
      </c>
      <c r="B17" s="41" t="s">
        <v>3</v>
      </c>
      <c r="C17" s="42" t="s">
        <v>399</v>
      </c>
      <c r="D17" s="4"/>
      <c r="E17" s="4"/>
      <c r="F17" s="3"/>
      <c r="G17" s="3"/>
      <c r="H17" s="4"/>
      <c r="I17" s="3"/>
      <c r="J17" s="37" t="s">
        <v>292</v>
      </c>
      <c r="K17" s="44">
        <v>23990</v>
      </c>
      <c r="L17" s="47">
        <f t="shared" si="0"/>
        <v>15861.157024793389</v>
      </c>
      <c r="M17" s="45"/>
      <c r="N17" s="90">
        <f t="shared" si="1"/>
        <v>0</v>
      </c>
    </row>
    <row r="18" spans="1:14">
      <c r="A18" s="91" t="s">
        <v>253</v>
      </c>
      <c r="B18" s="43" t="s">
        <v>3</v>
      </c>
      <c r="C18" s="42" t="s">
        <v>405</v>
      </c>
      <c r="D18" s="4"/>
      <c r="E18" s="4"/>
      <c r="F18" s="3"/>
      <c r="G18" s="3"/>
      <c r="H18" s="4"/>
      <c r="I18" s="3"/>
      <c r="J18" s="4" t="s">
        <v>294</v>
      </c>
      <c r="K18" s="44">
        <v>22990</v>
      </c>
      <c r="L18" s="47">
        <f t="shared" si="0"/>
        <v>15200</v>
      </c>
      <c r="M18" s="45"/>
      <c r="N18" s="90">
        <f t="shared" si="1"/>
        <v>0</v>
      </c>
    </row>
    <row r="19" spans="1:14">
      <c r="A19" s="273" t="s">
        <v>25</v>
      </c>
      <c r="B19" s="274"/>
      <c r="C19" s="274"/>
      <c r="D19" s="274"/>
      <c r="E19" s="274"/>
      <c r="F19" s="274"/>
      <c r="G19" s="274"/>
      <c r="H19" s="274"/>
      <c r="I19" s="274"/>
      <c r="J19" s="274"/>
      <c r="K19" s="274"/>
      <c r="L19" s="274"/>
      <c r="M19" s="274"/>
      <c r="N19" s="275"/>
    </row>
    <row r="20" spans="1:14">
      <c r="A20" s="93" t="s">
        <v>254</v>
      </c>
      <c r="B20" s="43" t="s">
        <v>402</v>
      </c>
      <c r="C20" s="40" t="s">
        <v>26</v>
      </c>
      <c r="D20" s="43" t="s">
        <v>13</v>
      </c>
      <c r="E20" s="43">
        <v>195</v>
      </c>
      <c r="F20" s="40" t="s">
        <v>374</v>
      </c>
      <c r="G20" s="40" t="s">
        <v>31</v>
      </c>
      <c r="H20" s="43"/>
      <c r="I20" s="40" t="s">
        <v>23</v>
      </c>
      <c r="J20" s="43" t="s">
        <v>24</v>
      </c>
      <c r="K20" s="44">
        <v>18990</v>
      </c>
      <c r="L20" s="47">
        <f t="shared" ref="L20:L51" si="2">K20/1.21*(1-$L$3)</f>
        <v>12555.371900826447</v>
      </c>
      <c r="M20" s="45"/>
      <c r="N20" s="90">
        <f t="shared" si="1"/>
        <v>0</v>
      </c>
    </row>
    <row r="21" spans="1:14">
      <c r="A21" s="94" t="s">
        <v>254</v>
      </c>
      <c r="B21" s="41" t="s">
        <v>3</v>
      </c>
      <c r="C21" s="42" t="s">
        <v>398</v>
      </c>
      <c r="D21" s="4"/>
      <c r="E21" s="4"/>
      <c r="F21" s="3"/>
      <c r="G21" s="3"/>
      <c r="H21" s="4"/>
      <c r="I21" s="37">
        <v>8312</v>
      </c>
      <c r="J21" s="37" t="s">
        <v>290</v>
      </c>
      <c r="K21" s="44">
        <v>25490</v>
      </c>
      <c r="L21" s="47">
        <f t="shared" si="2"/>
        <v>16852.892561983474</v>
      </c>
      <c r="M21" s="45"/>
      <c r="N21" s="90">
        <f t="shared" si="1"/>
        <v>0</v>
      </c>
    </row>
    <row r="22" spans="1:14">
      <c r="A22" s="94" t="s">
        <v>254</v>
      </c>
      <c r="B22" s="41" t="s">
        <v>3</v>
      </c>
      <c r="C22" s="42" t="s">
        <v>399</v>
      </c>
      <c r="D22" s="4"/>
      <c r="E22" s="4"/>
      <c r="F22" s="3"/>
      <c r="G22" s="3"/>
      <c r="H22" s="4"/>
      <c r="I22" s="3"/>
      <c r="J22" s="37" t="s">
        <v>292</v>
      </c>
      <c r="K22" s="44">
        <v>23990</v>
      </c>
      <c r="L22" s="47">
        <f t="shared" si="2"/>
        <v>15861.157024793389</v>
      </c>
      <c r="M22" s="45"/>
      <c r="N22" s="90">
        <f t="shared" si="1"/>
        <v>0</v>
      </c>
    </row>
    <row r="23" spans="1:14">
      <c r="A23" s="94" t="s">
        <v>254</v>
      </c>
      <c r="B23" s="41" t="s">
        <v>3</v>
      </c>
      <c r="C23" s="42" t="s">
        <v>405</v>
      </c>
      <c r="D23" s="4"/>
      <c r="E23" s="4"/>
      <c r="F23" s="3"/>
      <c r="G23" s="3"/>
      <c r="H23" s="4"/>
      <c r="I23" s="3"/>
      <c r="J23" s="4" t="s">
        <v>294</v>
      </c>
      <c r="K23" s="44">
        <v>22990</v>
      </c>
      <c r="L23" s="47">
        <f t="shared" si="2"/>
        <v>15200</v>
      </c>
      <c r="M23" s="45"/>
      <c r="N23" s="90">
        <f t="shared" si="1"/>
        <v>0</v>
      </c>
    </row>
    <row r="24" spans="1:14">
      <c r="A24" s="93" t="s">
        <v>255</v>
      </c>
      <c r="B24" s="43" t="s">
        <v>402</v>
      </c>
      <c r="C24" s="40" t="s">
        <v>26</v>
      </c>
      <c r="D24" s="43" t="s">
        <v>13</v>
      </c>
      <c r="E24" s="43">
        <v>190</v>
      </c>
      <c r="F24" s="40" t="s">
        <v>375</v>
      </c>
      <c r="G24" s="40" t="s">
        <v>31</v>
      </c>
      <c r="H24" s="43"/>
      <c r="I24" s="40" t="s">
        <v>23</v>
      </c>
      <c r="J24" s="43" t="s">
        <v>24</v>
      </c>
      <c r="K24" s="44">
        <v>18990</v>
      </c>
      <c r="L24" s="47">
        <f t="shared" si="2"/>
        <v>12555.371900826447</v>
      </c>
      <c r="M24" s="45"/>
      <c r="N24" s="90">
        <f t="shared" si="1"/>
        <v>0</v>
      </c>
    </row>
    <row r="25" spans="1:14">
      <c r="A25" s="94" t="s">
        <v>255</v>
      </c>
      <c r="B25" s="41" t="s">
        <v>3</v>
      </c>
      <c r="C25" s="42" t="s">
        <v>398</v>
      </c>
      <c r="D25" s="4"/>
      <c r="E25" s="4"/>
      <c r="F25" s="3"/>
      <c r="G25" s="3"/>
      <c r="H25" s="4"/>
      <c r="I25" s="3"/>
      <c r="J25" s="37" t="s">
        <v>290</v>
      </c>
      <c r="K25" s="44">
        <v>25490</v>
      </c>
      <c r="L25" s="47">
        <f t="shared" si="2"/>
        <v>16852.892561983474</v>
      </c>
      <c r="M25" s="45"/>
      <c r="N25" s="90">
        <f t="shared" si="1"/>
        <v>0</v>
      </c>
    </row>
    <row r="26" spans="1:14">
      <c r="A26" s="94" t="s">
        <v>255</v>
      </c>
      <c r="B26" s="41" t="s">
        <v>3</v>
      </c>
      <c r="C26" s="42" t="s">
        <v>399</v>
      </c>
      <c r="D26" s="4"/>
      <c r="E26" s="4"/>
      <c r="F26" s="3"/>
      <c r="G26" s="3"/>
      <c r="H26" s="4"/>
      <c r="I26" s="3"/>
      <c r="J26" s="37" t="s">
        <v>292</v>
      </c>
      <c r="K26" s="44">
        <v>23990</v>
      </c>
      <c r="L26" s="47">
        <f t="shared" si="2"/>
        <v>15861.157024793389</v>
      </c>
      <c r="M26" s="45"/>
      <c r="N26" s="90">
        <f t="shared" si="1"/>
        <v>0</v>
      </c>
    </row>
    <row r="27" spans="1:14">
      <c r="A27" s="94" t="s">
        <v>255</v>
      </c>
      <c r="B27" s="41" t="s">
        <v>3</v>
      </c>
      <c r="C27" s="42" t="s">
        <v>405</v>
      </c>
      <c r="D27" s="4"/>
      <c r="E27" s="4"/>
      <c r="F27" s="3"/>
      <c r="G27" s="3"/>
      <c r="H27" s="4"/>
      <c r="I27" s="3"/>
      <c r="J27" s="4" t="s">
        <v>294</v>
      </c>
      <c r="K27" s="44">
        <v>22990</v>
      </c>
      <c r="L27" s="47">
        <f t="shared" si="2"/>
        <v>15200</v>
      </c>
      <c r="M27" s="45"/>
      <c r="N27" s="90">
        <f t="shared" si="1"/>
        <v>0</v>
      </c>
    </row>
    <row r="28" spans="1:14">
      <c r="A28" s="93" t="s">
        <v>256</v>
      </c>
      <c r="B28" s="43" t="s">
        <v>402</v>
      </c>
      <c r="C28" s="40" t="s">
        <v>27</v>
      </c>
      <c r="D28" s="43" t="s">
        <v>14</v>
      </c>
      <c r="E28" s="43">
        <v>188</v>
      </c>
      <c r="F28" s="40" t="s">
        <v>376</v>
      </c>
      <c r="G28" s="40" t="s">
        <v>32</v>
      </c>
      <c r="H28" s="43"/>
      <c r="I28" s="40" t="s">
        <v>30</v>
      </c>
      <c r="J28" s="43" t="s">
        <v>24</v>
      </c>
      <c r="K28" s="44">
        <v>18990</v>
      </c>
      <c r="L28" s="47">
        <f t="shared" si="2"/>
        <v>12555.371900826447</v>
      </c>
      <c r="M28" s="45"/>
      <c r="N28" s="90">
        <f t="shared" si="1"/>
        <v>0</v>
      </c>
    </row>
    <row r="29" spans="1:14">
      <c r="A29" s="95" t="s">
        <v>256</v>
      </c>
      <c r="B29" s="41" t="s">
        <v>3</v>
      </c>
      <c r="C29" s="42" t="s">
        <v>398</v>
      </c>
      <c r="D29" s="4"/>
      <c r="E29" s="4"/>
      <c r="F29" s="3"/>
      <c r="G29" s="3"/>
      <c r="H29" s="4"/>
      <c r="I29" s="3"/>
      <c r="J29" s="37" t="s">
        <v>290</v>
      </c>
      <c r="K29" s="44">
        <v>25490</v>
      </c>
      <c r="L29" s="47">
        <f t="shared" si="2"/>
        <v>16852.892561983474</v>
      </c>
      <c r="M29" s="45"/>
      <c r="N29" s="90">
        <f t="shared" si="1"/>
        <v>0</v>
      </c>
    </row>
    <row r="30" spans="1:14">
      <c r="A30" s="95" t="s">
        <v>256</v>
      </c>
      <c r="B30" s="41" t="s">
        <v>3</v>
      </c>
      <c r="C30" s="42" t="s">
        <v>399</v>
      </c>
      <c r="D30" s="4"/>
      <c r="E30" s="4"/>
      <c r="F30" s="3"/>
      <c r="G30" s="3"/>
      <c r="H30" s="4"/>
      <c r="I30" s="3"/>
      <c r="J30" s="37" t="s">
        <v>292</v>
      </c>
      <c r="K30" s="44">
        <v>23990</v>
      </c>
      <c r="L30" s="47">
        <f t="shared" si="2"/>
        <v>15861.157024793389</v>
      </c>
      <c r="M30" s="45"/>
      <c r="N30" s="90">
        <f t="shared" si="1"/>
        <v>0</v>
      </c>
    </row>
    <row r="31" spans="1:14">
      <c r="A31" s="95" t="s">
        <v>256</v>
      </c>
      <c r="B31" s="41" t="s">
        <v>3</v>
      </c>
      <c r="C31" s="42" t="s">
        <v>405</v>
      </c>
      <c r="D31" s="4"/>
      <c r="E31" s="4"/>
      <c r="F31" s="3"/>
      <c r="G31" s="3"/>
      <c r="H31" s="4"/>
      <c r="I31" s="3"/>
      <c r="J31" s="4" t="s">
        <v>294</v>
      </c>
      <c r="K31" s="44">
        <v>22990</v>
      </c>
      <c r="L31" s="47">
        <f t="shared" si="2"/>
        <v>15200</v>
      </c>
      <c r="M31" s="45"/>
      <c r="N31" s="90">
        <f t="shared" si="1"/>
        <v>0</v>
      </c>
    </row>
    <row r="32" spans="1:14" s="33" customFormat="1">
      <c r="A32" s="96" t="s">
        <v>257</v>
      </c>
      <c r="B32" s="43" t="s">
        <v>402</v>
      </c>
      <c r="C32" s="40" t="s">
        <v>27</v>
      </c>
      <c r="D32" s="49" t="s">
        <v>14</v>
      </c>
      <c r="E32" s="49">
        <v>183</v>
      </c>
      <c r="F32" s="50" t="s">
        <v>377</v>
      </c>
      <c r="G32" s="49" t="s">
        <v>32</v>
      </c>
      <c r="H32" s="50" t="s">
        <v>28</v>
      </c>
      <c r="I32" s="49" t="s">
        <v>30</v>
      </c>
      <c r="J32" s="49" t="s">
        <v>24</v>
      </c>
      <c r="K32" s="44">
        <v>18990</v>
      </c>
      <c r="L32" s="47">
        <f t="shared" si="2"/>
        <v>12555.371900826447</v>
      </c>
      <c r="M32" s="45"/>
      <c r="N32" s="90">
        <f t="shared" si="1"/>
        <v>0</v>
      </c>
    </row>
    <row r="33" spans="1:14" s="33" customFormat="1">
      <c r="A33" s="97" t="s">
        <v>257</v>
      </c>
      <c r="B33" s="41" t="s">
        <v>3</v>
      </c>
      <c r="C33" s="42" t="s">
        <v>398</v>
      </c>
      <c r="D33" s="4"/>
      <c r="E33" s="4"/>
      <c r="F33" s="3"/>
      <c r="G33" s="3"/>
      <c r="H33" s="4"/>
      <c r="I33" s="3"/>
      <c r="J33" s="37" t="s">
        <v>290</v>
      </c>
      <c r="K33" s="44">
        <v>25490</v>
      </c>
      <c r="L33" s="47">
        <f t="shared" si="2"/>
        <v>16852.892561983474</v>
      </c>
      <c r="M33" s="45"/>
      <c r="N33" s="90">
        <f t="shared" si="1"/>
        <v>0</v>
      </c>
    </row>
    <row r="34" spans="1:14" s="33" customFormat="1">
      <c r="A34" s="97" t="s">
        <v>257</v>
      </c>
      <c r="B34" s="41" t="s">
        <v>3</v>
      </c>
      <c r="C34" s="42" t="s">
        <v>399</v>
      </c>
      <c r="D34" s="4"/>
      <c r="E34" s="4"/>
      <c r="F34" s="3"/>
      <c r="G34" s="3"/>
      <c r="H34" s="4"/>
      <c r="I34" s="3"/>
      <c r="J34" s="37" t="s">
        <v>292</v>
      </c>
      <c r="K34" s="44">
        <v>23990</v>
      </c>
      <c r="L34" s="47">
        <f t="shared" si="2"/>
        <v>15861.157024793389</v>
      </c>
      <c r="M34" s="45"/>
      <c r="N34" s="90">
        <f t="shared" si="1"/>
        <v>0</v>
      </c>
    </row>
    <row r="35" spans="1:14" s="33" customFormat="1">
      <c r="A35" s="97" t="s">
        <v>257</v>
      </c>
      <c r="B35" s="41" t="s">
        <v>3</v>
      </c>
      <c r="C35" s="42" t="s">
        <v>405</v>
      </c>
      <c r="D35" s="4"/>
      <c r="E35" s="4"/>
      <c r="F35" s="3"/>
      <c r="G35" s="3"/>
      <c r="H35" s="4"/>
      <c r="I35" s="3"/>
      <c r="J35" s="4" t="s">
        <v>294</v>
      </c>
      <c r="K35" s="44">
        <v>22990</v>
      </c>
      <c r="L35" s="47">
        <f t="shared" si="2"/>
        <v>15200</v>
      </c>
      <c r="M35" s="45"/>
      <c r="N35" s="90">
        <f t="shared" si="1"/>
        <v>0</v>
      </c>
    </row>
    <row r="36" spans="1:14" s="33" customFormat="1">
      <c r="A36" s="89" t="s">
        <v>258</v>
      </c>
      <c r="B36" s="43" t="s">
        <v>402</v>
      </c>
      <c r="C36" s="40" t="s">
        <v>261</v>
      </c>
      <c r="D36" s="49" t="s">
        <v>237</v>
      </c>
      <c r="E36" s="49">
        <v>191</v>
      </c>
      <c r="F36" s="50" t="s">
        <v>378</v>
      </c>
      <c r="G36" s="40" t="s">
        <v>29</v>
      </c>
      <c r="H36" s="50" t="s">
        <v>262</v>
      </c>
      <c r="I36" s="50" t="s">
        <v>23</v>
      </c>
      <c r="J36" s="43" t="s">
        <v>24</v>
      </c>
      <c r="K36" s="44">
        <v>18990</v>
      </c>
      <c r="L36" s="47">
        <f t="shared" si="2"/>
        <v>12555.371900826447</v>
      </c>
      <c r="M36" s="45"/>
      <c r="N36" s="90">
        <f t="shared" si="1"/>
        <v>0</v>
      </c>
    </row>
    <row r="37" spans="1:14" s="33" customFormat="1">
      <c r="A37" s="92" t="s">
        <v>258</v>
      </c>
      <c r="B37" s="41" t="s">
        <v>3</v>
      </c>
      <c r="C37" s="42" t="s">
        <v>398</v>
      </c>
      <c r="D37" s="34"/>
      <c r="E37" s="34"/>
      <c r="F37" s="5"/>
      <c r="G37" s="3"/>
      <c r="H37" s="5"/>
      <c r="I37" s="5"/>
      <c r="J37" s="37" t="s">
        <v>290</v>
      </c>
      <c r="K37" s="44">
        <v>25490</v>
      </c>
      <c r="L37" s="47">
        <f t="shared" si="2"/>
        <v>16852.892561983474</v>
      </c>
      <c r="M37" s="45"/>
      <c r="N37" s="90">
        <f t="shared" si="1"/>
        <v>0</v>
      </c>
    </row>
    <row r="38" spans="1:14" s="33" customFormat="1">
      <c r="A38" s="92" t="s">
        <v>258</v>
      </c>
      <c r="B38" s="41" t="s">
        <v>3</v>
      </c>
      <c r="C38" s="42" t="s">
        <v>399</v>
      </c>
      <c r="D38" s="34"/>
      <c r="E38" s="34"/>
      <c r="F38" s="5"/>
      <c r="G38" s="3"/>
      <c r="H38" s="5"/>
      <c r="I38" s="5"/>
      <c r="J38" s="37" t="s">
        <v>292</v>
      </c>
      <c r="K38" s="44">
        <v>23990</v>
      </c>
      <c r="L38" s="47">
        <f t="shared" si="2"/>
        <v>15861.157024793389</v>
      </c>
      <c r="M38" s="45"/>
      <c r="N38" s="90">
        <f t="shared" si="1"/>
        <v>0</v>
      </c>
    </row>
    <row r="39" spans="1:14" s="33" customFormat="1">
      <c r="A39" s="92" t="s">
        <v>258</v>
      </c>
      <c r="B39" s="41" t="s">
        <v>3</v>
      </c>
      <c r="C39" s="42" t="s">
        <v>405</v>
      </c>
      <c r="D39" s="34"/>
      <c r="E39" s="34"/>
      <c r="F39" s="5"/>
      <c r="G39" s="3"/>
      <c r="H39" s="5"/>
      <c r="I39" s="5"/>
      <c r="J39" s="4" t="s">
        <v>294</v>
      </c>
      <c r="K39" s="44">
        <v>22990</v>
      </c>
      <c r="L39" s="47">
        <f t="shared" si="2"/>
        <v>15200</v>
      </c>
      <c r="M39" s="45"/>
      <c r="N39" s="90">
        <f t="shared" si="1"/>
        <v>0</v>
      </c>
    </row>
    <row r="40" spans="1:14" s="33" customFormat="1">
      <c r="A40" s="89" t="s">
        <v>259</v>
      </c>
      <c r="B40" s="43" t="s">
        <v>402</v>
      </c>
      <c r="C40" s="40" t="s">
        <v>261</v>
      </c>
      <c r="D40" s="49" t="s">
        <v>237</v>
      </c>
      <c r="E40" s="49">
        <v>186</v>
      </c>
      <c r="F40" s="50"/>
      <c r="G40" s="40" t="s">
        <v>29</v>
      </c>
      <c r="H40" s="50" t="s">
        <v>28</v>
      </c>
      <c r="I40" s="50" t="s">
        <v>30</v>
      </c>
      <c r="J40" s="43" t="s">
        <v>24</v>
      </c>
      <c r="K40" s="44">
        <v>18990</v>
      </c>
      <c r="L40" s="47">
        <f t="shared" si="2"/>
        <v>12555.371900826447</v>
      </c>
      <c r="M40" s="45"/>
      <c r="N40" s="90">
        <f t="shared" si="1"/>
        <v>0</v>
      </c>
    </row>
    <row r="41" spans="1:14" s="33" customFormat="1">
      <c r="A41" s="91" t="s">
        <v>259</v>
      </c>
      <c r="B41" s="41" t="s">
        <v>3</v>
      </c>
      <c r="C41" s="42" t="s">
        <v>398</v>
      </c>
      <c r="D41" s="34"/>
      <c r="E41" s="34"/>
      <c r="F41" s="5"/>
      <c r="G41" s="3"/>
      <c r="H41" s="5"/>
      <c r="I41" s="5"/>
      <c r="J41" s="37" t="s">
        <v>290</v>
      </c>
      <c r="K41" s="44">
        <v>25490</v>
      </c>
      <c r="L41" s="47">
        <f t="shared" si="2"/>
        <v>16852.892561983474</v>
      </c>
      <c r="M41" s="45"/>
      <c r="N41" s="90">
        <f t="shared" si="1"/>
        <v>0</v>
      </c>
    </row>
    <row r="42" spans="1:14" s="33" customFormat="1">
      <c r="A42" s="91" t="s">
        <v>259</v>
      </c>
      <c r="B42" s="41" t="s">
        <v>3</v>
      </c>
      <c r="C42" s="42" t="s">
        <v>399</v>
      </c>
      <c r="D42" s="34"/>
      <c r="E42" s="34"/>
      <c r="F42" s="5"/>
      <c r="G42" s="3"/>
      <c r="H42" s="5"/>
      <c r="I42" s="5"/>
      <c r="J42" s="37" t="s">
        <v>292</v>
      </c>
      <c r="K42" s="44">
        <v>23990</v>
      </c>
      <c r="L42" s="47">
        <f t="shared" si="2"/>
        <v>15861.157024793389</v>
      </c>
      <c r="M42" s="45"/>
      <c r="N42" s="90">
        <f t="shared" si="1"/>
        <v>0</v>
      </c>
    </row>
    <row r="43" spans="1:14" s="33" customFormat="1">
      <c r="A43" s="91" t="s">
        <v>259</v>
      </c>
      <c r="B43" s="41" t="s">
        <v>3</v>
      </c>
      <c r="C43" s="42" t="s">
        <v>405</v>
      </c>
      <c r="D43" s="34"/>
      <c r="E43" s="34"/>
      <c r="F43" s="5"/>
      <c r="G43" s="3"/>
      <c r="H43" s="5"/>
      <c r="I43" s="5"/>
      <c r="J43" s="4" t="s">
        <v>294</v>
      </c>
      <c r="K43" s="44">
        <v>22990</v>
      </c>
      <c r="L43" s="47">
        <f t="shared" si="2"/>
        <v>15200</v>
      </c>
      <c r="M43" s="45"/>
      <c r="N43" s="90">
        <f t="shared" si="1"/>
        <v>0</v>
      </c>
    </row>
    <row r="44" spans="1:14">
      <c r="A44" s="89" t="s">
        <v>260</v>
      </c>
      <c r="B44" s="43" t="s">
        <v>402</v>
      </c>
      <c r="C44" s="43" t="s">
        <v>261</v>
      </c>
      <c r="D44" s="43" t="s">
        <v>237</v>
      </c>
      <c r="E44" s="43">
        <v>183</v>
      </c>
      <c r="F44" s="43" t="s">
        <v>379</v>
      </c>
      <c r="G44" s="49" t="s">
        <v>33</v>
      </c>
      <c r="H44" s="50" t="s">
        <v>263</v>
      </c>
      <c r="I44" s="50" t="s">
        <v>30</v>
      </c>
      <c r="J44" s="49" t="s">
        <v>24</v>
      </c>
      <c r="K44" s="44">
        <v>18990</v>
      </c>
      <c r="L44" s="47">
        <f t="shared" si="2"/>
        <v>12555.371900826447</v>
      </c>
      <c r="M44" s="45"/>
      <c r="N44" s="90">
        <f t="shared" si="1"/>
        <v>0</v>
      </c>
    </row>
    <row r="45" spans="1:14" s="33" customFormat="1">
      <c r="A45" s="92" t="s">
        <v>260</v>
      </c>
      <c r="B45" s="41" t="s">
        <v>3</v>
      </c>
      <c r="C45" s="42" t="s">
        <v>398</v>
      </c>
      <c r="D45" s="34"/>
      <c r="E45" s="34"/>
      <c r="F45" s="5"/>
      <c r="G45" s="3"/>
      <c r="H45" s="5"/>
      <c r="I45" s="5"/>
      <c r="J45" s="37" t="s">
        <v>290</v>
      </c>
      <c r="K45" s="44">
        <v>25490</v>
      </c>
      <c r="L45" s="47">
        <f t="shared" si="2"/>
        <v>16852.892561983474</v>
      </c>
      <c r="M45" s="45"/>
      <c r="N45" s="90">
        <f t="shared" si="1"/>
        <v>0</v>
      </c>
    </row>
    <row r="46" spans="1:14" s="33" customFormat="1">
      <c r="A46" s="92" t="s">
        <v>260</v>
      </c>
      <c r="B46" s="41" t="s">
        <v>3</v>
      </c>
      <c r="C46" s="42" t="s">
        <v>399</v>
      </c>
      <c r="D46" s="34"/>
      <c r="E46" s="34"/>
      <c r="F46" s="5"/>
      <c r="G46" s="3"/>
      <c r="H46" s="5"/>
      <c r="I46" s="5"/>
      <c r="J46" s="37" t="s">
        <v>292</v>
      </c>
      <c r="K46" s="44">
        <v>23990</v>
      </c>
      <c r="L46" s="47">
        <f t="shared" si="2"/>
        <v>15861.157024793389</v>
      </c>
      <c r="M46" s="45"/>
      <c r="N46" s="90">
        <f t="shared" si="1"/>
        <v>0</v>
      </c>
    </row>
    <row r="47" spans="1:14" s="33" customFormat="1">
      <c r="A47" s="92" t="s">
        <v>260</v>
      </c>
      <c r="B47" s="41" t="s">
        <v>3</v>
      </c>
      <c r="C47" s="42" t="s">
        <v>405</v>
      </c>
      <c r="D47" s="34"/>
      <c r="E47" s="34"/>
      <c r="F47" s="5"/>
      <c r="G47" s="3"/>
      <c r="H47" s="5"/>
      <c r="I47" s="5"/>
      <c r="J47" s="4" t="s">
        <v>294</v>
      </c>
      <c r="K47" s="44">
        <v>22990</v>
      </c>
      <c r="L47" s="47">
        <f t="shared" si="2"/>
        <v>15200</v>
      </c>
      <c r="M47" s="45"/>
      <c r="N47" s="90">
        <f t="shared" si="1"/>
        <v>0</v>
      </c>
    </row>
    <row r="48" spans="1:14">
      <c r="A48" s="89" t="s">
        <v>264</v>
      </c>
      <c r="B48" s="43" t="s">
        <v>402</v>
      </c>
      <c r="C48" s="43" t="s">
        <v>265</v>
      </c>
      <c r="D48" s="43" t="s">
        <v>237</v>
      </c>
      <c r="E48" s="43">
        <v>175</v>
      </c>
      <c r="F48" s="43" t="s">
        <v>380</v>
      </c>
      <c r="G48" s="49" t="s">
        <v>266</v>
      </c>
      <c r="H48" s="50" t="s">
        <v>267</v>
      </c>
      <c r="I48" s="50" t="s">
        <v>55</v>
      </c>
      <c r="J48" s="49" t="s">
        <v>24</v>
      </c>
      <c r="K48" s="44">
        <v>18990</v>
      </c>
      <c r="L48" s="47">
        <f t="shared" si="2"/>
        <v>12555.371900826447</v>
      </c>
      <c r="M48" s="45"/>
      <c r="N48" s="90">
        <f t="shared" si="1"/>
        <v>0</v>
      </c>
    </row>
    <row r="49" spans="1:14" s="33" customFormat="1">
      <c r="A49" s="91" t="s">
        <v>264</v>
      </c>
      <c r="B49" s="41" t="s">
        <v>3</v>
      </c>
      <c r="C49" s="42" t="s">
        <v>398</v>
      </c>
      <c r="D49" s="34"/>
      <c r="E49" s="34"/>
      <c r="F49" s="5"/>
      <c r="G49" s="3"/>
      <c r="H49" s="5"/>
      <c r="I49" s="5"/>
      <c r="J49" s="37" t="s">
        <v>290</v>
      </c>
      <c r="K49" s="44">
        <v>25490</v>
      </c>
      <c r="L49" s="47">
        <f t="shared" si="2"/>
        <v>16852.892561983474</v>
      </c>
      <c r="M49" s="45"/>
      <c r="N49" s="90">
        <f t="shared" si="1"/>
        <v>0</v>
      </c>
    </row>
    <row r="50" spans="1:14" s="33" customFormat="1">
      <c r="A50" s="91" t="s">
        <v>264</v>
      </c>
      <c r="B50" s="41" t="s">
        <v>3</v>
      </c>
      <c r="C50" s="42" t="s">
        <v>399</v>
      </c>
      <c r="D50" s="34"/>
      <c r="E50" s="34"/>
      <c r="F50" s="5"/>
      <c r="G50" s="3"/>
      <c r="H50" s="5"/>
      <c r="I50" s="5"/>
      <c r="J50" s="37" t="s">
        <v>292</v>
      </c>
      <c r="K50" s="44">
        <v>23990</v>
      </c>
      <c r="L50" s="47">
        <f t="shared" si="2"/>
        <v>15861.157024793389</v>
      </c>
      <c r="M50" s="45"/>
      <c r="N50" s="90">
        <f t="shared" si="1"/>
        <v>0</v>
      </c>
    </row>
    <row r="51" spans="1:14" s="33" customFormat="1" ht="15.75" thickBot="1">
      <c r="A51" s="98" t="s">
        <v>264</v>
      </c>
      <c r="B51" s="72" t="s">
        <v>3</v>
      </c>
      <c r="C51" s="73" t="s">
        <v>405</v>
      </c>
      <c r="D51" s="74"/>
      <c r="E51" s="74"/>
      <c r="F51" s="75"/>
      <c r="G51" s="76"/>
      <c r="H51" s="75"/>
      <c r="I51" s="75"/>
      <c r="J51" s="77" t="s">
        <v>294</v>
      </c>
      <c r="K51" s="78">
        <v>22990</v>
      </c>
      <c r="L51" s="79">
        <f t="shared" si="2"/>
        <v>15200</v>
      </c>
      <c r="M51" s="80"/>
      <c r="N51" s="99">
        <f t="shared" si="1"/>
        <v>0</v>
      </c>
    </row>
    <row r="52" spans="1:14" ht="15.75" thickBot="1">
      <c r="A52" s="86" t="s">
        <v>34</v>
      </c>
      <c r="B52" s="87"/>
      <c r="C52" s="87"/>
      <c r="D52" s="87"/>
      <c r="E52" s="87"/>
      <c r="F52" s="87"/>
      <c r="G52" s="87"/>
      <c r="H52" s="87"/>
      <c r="I52" s="87"/>
      <c r="J52" s="87"/>
      <c r="K52" s="87"/>
      <c r="L52" s="87"/>
      <c r="M52" s="87"/>
      <c r="N52" s="88"/>
    </row>
    <row r="53" spans="1:14" s="8" customFormat="1">
      <c r="A53" s="100" t="s">
        <v>393</v>
      </c>
      <c r="B53" s="81" t="s">
        <v>402</v>
      </c>
      <c r="C53" s="81" t="s">
        <v>394</v>
      </c>
      <c r="D53" s="81" t="s">
        <v>13</v>
      </c>
      <c r="E53" s="81">
        <v>165</v>
      </c>
      <c r="F53" s="81" t="s">
        <v>396</v>
      </c>
      <c r="G53" s="81" t="s">
        <v>35</v>
      </c>
      <c r="H53" s="82" t="s">
        <v>397</v>
      </c>
      <c r="I53" s="81" t="s">
        <v>395</v>
      </c>
      <c r="J53" s="81" t="s">
        <v>24</v>
      </c>
      <c r="K53" s="83">
        <v>18990</v>
      </c>
      <c r="L53" s="84">
        <f t="shared" ref="L53:L68" si="3">K53/1.21*(1-$L$3)</f>
        <v>12555.371900826447</v>
      </c>
      <c r="M53" s="85"/>
      <c r="N53" s="101">
        <f t="shared" si="1"/>
        <v>0</v>
      </c>
    </row>
    <row r="54" spans="1:14" s="8" customFormat="1">
      <c r="A54" s="102" t="s">
        <v>393</v>
      </c>
      <c r="B54" s="41" t="s">
        <v>3</v>
      </c>
      <c r="C54" s="42" t="s">
        <v>398</v>
      </c>
      <c r="D54" s="4"/>
      <c r="E54" s="4"/>
      <c r="F54" s="4"/>
      <c r="G54" s="4"/>
      <c r="H54" s="3"/>
      <c r="I54" s="37">
        <v>8332</v>
      </c>
      <c r="J54" s="37" t="s">
        <v>290</v>
      </c>
      <c r="K54" s="44">
        <v>25490</v>
      </c>
      <c r="L54" s="47">
        <f t="shared" si="3"/>
        <v>16852.892561983474</v>
      </c>
      <c r="M54" s="45"/>
      <c r="N54" s="90">
        <f t="shared" si="1"/>
        <v>0</v>
      </c>
    </row>
    <row r="55" spans="1:14" s="8" customFormat="1">
      <c r="A55" s="102" t="s">
        <v>393</v>
      </c>
      <c r="B55" s="41" t="s">
        <v>3</v>
      </c>
      <c r="C55" s="42" t="s">
        <v>399</v>
      </c>
      <c r="D55" s="4"/>
      <c r="E55" s="4"/>
      <c r="F55" s="4"/>
      <c r="G55" s="4"/>
      <c r="H55" s="3"/>
      <c r="I55" s="4"/>
      <c r="J55" s="37" t="s">
        <v>292</v>
      </c>
      <c r="K55" s="44">
        <v>23990</v>
      </c>
      <c r="L55" s="47">
        <f t="shared" si="3"/>
        <v>15861.157024793389</v>
      </c>
      <c r="M55" s="45"/>
      <c r="N55" s="90">
        <f t="shared" si="1"/>
        <v>0</v>
      </c>
    </row>
    <row r="56" spans="1:14" s="8" customFormat="1">
      <c r="A56" s="102" t="s">
        <v>393</v>
      </c>
      <c r="B56" s="41" t="s">
        <v>3</v>
      </c>
      <c r="C56" s="42" t="s">
        <v>405</v>
      </c>
      <c r="D56" s="4"/>
      <c r="E56" s="4"/>
      <c r="F56" s="4"/>
      <c r="G56" s="4"/>
      <c r="H56" s="3"/>
      <c r="I56" s="4"/>
      <c r="J56" s="4" t="s">
        <v>294</v>
      </c>
      <c r="K56" s="44">
        <v>22990</v>
      </c>
      <c r="L56" s="47">
        <f t="shared" si="3"/>
        <v>15200</v>
      </c>
      <c r="M56" s="45"/>
      <c r="N56" s="90">
        <f t="shared" si="1"/>
        <v>0</v>
      </c>
    </row>
    <row r="57" spans="1:14">
      <c r="A57" s="93" t="s">
        <v>268</v>
      </c>
      <c r="B57" s="43" t="s">
        <v>402</v>
      </c>
      <c r="C57" s="40" t="s">
        <v>41</v>
      </c>
      <c r="D57" s="43" t="s">
        <v>13</v>
      </c>
      <c r="E57" s="43">
        <v>165</v>
      </c>
      <c r="F57" s="40" t="s">
        <v>38</v>
      </c>
      <c r="G57" s="40" t="s">
        <v>35</v>
      </c>
      <c r="H57" s="40" t="s">
        <v>43</v>
      </c>
      <c r="I57" s="40" t="s">
        <v>289</v>
      </c>
      <c r="J57" s="43" t="s">
        <v>24</v>
      </c>
      <c r="K57" s="44">
        <v>18490</v>
      </c>
      <c r="L57" s="47">
        <f t="shared" si="3"/>
        <v>12224.793388429753</v>
      </c>
      <c r="M57" s="45"/>
      <c r="N57" s="90">
        <f t="shared" si="1"/>
        <v>0</v>
      </c>
    </row>
    <row r="58" spans="1:14">
      <c r="A58" s="94" t="s">
        <v>268</v>
      </c>
      <c r="B58" s="41" t="s">
        <v>3</v>
      </c>
      <c r="C58" s="42" t="s">
        <v>398</v>
      </c>
      <c r="D58" s="4"/>
      <c r="E58" s="4"/>
      <c r="F58" s="3"/>
      <c r="G58" s="3"/>
      <c r="H58" s="3"/>
      <c r="I58" s="4">
        <v>7900</v>
      </c>
      <c r="J58" s="37" t="s">
        <v>290</v>
      </c>
      <c r="K58" s="44">
        <v>24990</v>
      </c>
      <c r="L58" s="47">
        <f t="shared" si="3"/>
        <v>16522.314049586777</v>
      </c>
      <c r="M58" s="45"/>
      <c r="N58" s="90">
        <f t="shared" si="1"/>
        <v>0</v>
      </c>
    </row>
    <row r="59" spans="1:14">
      <c r="A59" s="94" t="s">
        <v>268</v>
      </c>
      <c r="B59" s="41" t="s">
        <v>3</v>
      </c>
      <c r="C59" s="42" t="s">
        <v>399</v>
      </c>
      <c r="D59" s="4"/>
      <c r="E59" s="4"/>
      <c r="F59" s="3"/>
      <c r="G59" s="3"/>
      <c r="H59" s="3"/>
      <c r="I59" s="3"/>
      <c r="J59" s="37" t="s">
        <v>292</v>
      </c>
      <c r="K59" s="44">
        <v>23490</v>
      </c>
      <c r="L59" s="47">
        <f t="shared" si="3"/>
        <v>15530.578512396696</v>
      </c>
      <c r="M59" s="45"/>
      <c r="N59" s="90">
        <f t="shared" si="1"/>
        <v>0</v>
      </c>
    </row>
    <row r="60" spans="1:14">
      <c r="A60" s="94" t="s">
        <v>268</v>
      </c>
      <c r="B60" s="41" t="s">
        <v>3</v>
      </c>
      <c r="C60" s="42" t="s">
        <v>405</v>
      </c>
      <c r="D60" s="4"/>
      <c r="E60" s="4"/>
      <c r="F60" s="3"/>
      <c r="G60" s="3"/>
      <c r="H60" s="3"/>
      <c r="I60" s="3"/>
      <c r="J60" s="4" t="s">
        <v>294</v>
      </c>
      <c r="K60" s="44">
        <v>22490</v>
      </c>
      <c r="L60" s="47">
        <f t="shared" si="3"/>
        <v>14869.421487603307</v>
      </c>
      <c r="M60" s="45"/>
      <c r="N60" s="90">
        <f t="shared" si="1"/>
        <v>0</v>
      </c>
    </row>
    <row r="61" spans="1:14">
      <c r="A61" s="93" t="s">
        <v>269</v>
      </c>
      <c r="B61" s="43" t="s">
        <v>402</v>
      </c>
      <c r="C61" s="40" t="s">
        <v>42</v>
      </c>
      <c r="D61" s="43" t="s">
        <v>14</v>
      </c>
      <c r="E61" s="43">
        <v>155</v>
      </c>
      <c r="F61" s="40" t="s">
        <v>39</v>
      </c>
      <c r="G61" s="40" t="s">
        <v>37</v>
      </c>
      <c r="H61" s="40" t="s">
        <v>44</v>
      </c>
      <c r="I61" s="40" t="s">
        <v>288</v>
      </c>
      <c r="J61" s="43" t="s">
        <v>24</v>
      </c>
      <c r="K61" s="44">
        <v>18490</v>
      </c>
      <c r="L61" s="47">
        <f t="shared" si="3"/>
        <v>12224.793388429753</v>
      </c>
      <c r="M61" s="45"/>
      <c r="N61" s="90">
        <f t="shared" si="1"/>
        <v>0</v>
      </c>
    </row>
    <row r="62" spans="1:14">
      <c r="A62" s="94" t="s">
        <v>269</v>
      </c>
      <c r="B62" s="41" t="s">
        <v>3</v>
      </c>
      <c r="C62" s="42" t="s">
        <v>398</v>
      </c>
      <c r="D62" s="4"/>
      <c r="E62" s="4"/>
      <c r="F62" s="3"/>
      <c r="G62" s="3"/>
      <c r="H62" s="3"/>
      <c r="I62" s="3"/>
      <c r="J62" s="37" t="s">
        <v>290</v>
      </c>
      <c r="K62" s="44">
        <v>24990</v>
      </c>
      <c r="L62" s="47">
        <f t="shared" si="3"/>
        <v>16522.314049586777</v>
      </c>
      <c r="M62" s="45"/>
      <c r="N62" s="90">
        <f t="shared" si="1"/>
        <v>0</v>
      </c>
    </row>
    <row r="63" spans="1:14">
      <c r="A63" s="94" t="s">
        <v>269</v>
      </c>
      <c r="B63" s="41" t="s">
        <v>3</v>
      </c>
      <c r="C63" s="42" t="s">
        <v>399</v>
      </c>
      <c r="D63" s="4"/>
      <c r="E63" s="4"/>
      <c r="F63" s="3"/>
      <c r="G63" s="3"/>
      <c r="H63" s="3"/>
      <c r="I63" s="3"/>
      <c r="J63" s="37" t="s">
        <v>292</v>
      </c>
      <c r="K63" s="44">
        <v>23490</v>
      </c>
      <c r="L63" s="47">
        <f t="shared" si="3"/>
        <v>15530.578512396696</v>
      </c>
      <c r="M63" s="45"/>
      <c r="N63" s="90">
        <f t="shared" si="1"/>
        <v>0</v>
      </c>
    </row>
    <row r="64" spans="1:14">
      <c r="A64" s="94" t="s">
        <v>269</v>
      </c>
      <c r="B64" s="41" t="s">
        <v>3</v>
      </c>
      <c r="C64" s="42" t="s">
        <v>405</v>
      </c>
      <c r="D64" s="4"/>
      <c r="E64" s="4"/>
      <c r="F64" s="3"/>
      <c r="G64" s="3"/>
      <c r="H64" s="3"/>
      <c r="I64" s="3"/>
      <c r="J64" s="4" t="s">
        <v>294</v>
      </c>
      <c r="K64" s="44">
        <v>22490</v>
      </c>
      <c r="L64" s="47">
        <f t="shared" si="3"/>
        <v>14869.421487603307</v>
      </c>
      <c r="M64" s="45"/>
      <c r="N64" s="90">
        <f t="shared" si="1"/>
        <v>0</v>
      </c>
    </row>
    <row r="65" spans="1:14">
      <c r="A65" s="93" t="s">
        <v>270</v>
      </c>
      <c r="B65" s="43" t="s">
        <v>402</v>
      </c>
      <c r="C65" s="40" t="s">
        <v>42</v>
      </c>
      <c r="D65" s="43" t="s">
        <v>14</v>
      </c>
      <c r="E65" s="43">
        <v>158</v>
      </c>
      <c r="F65" s="40" t="s">
        <v>40</v>
      </c>
      <c r="G65" s="40" t="s">
        <v>36</v>
      </c>
      <c r="H65" s="40" t="s">
        <v>45</v>
      </c>
      <c r="I65" s="40" t="s">
        <v>288</v>
      </c>
      <c r="J65" s="43" t="s">
        <v>24</v>
      </c>
      <c r="K65" s="44">
        <v>18490</v>
      </c>
      <c r="L65" s="47">
        <f t="shared" si="3"/>
        <v>12224.793388429753</v>
      </c>
      <c r="M65" s="45"/>
      <c r="N65" s="90">
        <f t="shared" si="1"/>
        <v>0</v>
      </c>
    </row>
    <row r="66" spans="1:14">
      <c r="A66" s="94" t="s">
        <v>270</v>
      </c>
      <c r="B66" s="41" t="s">
        <v>3</v>
      </c>
      <c r="C66" s="42" t="s">
        <v>398</v>
      </c>
      <c r="D66" s="4"/>
      <c r="E66" s="4"/>
      <c r="F66" s="3"/>
      <c r="G66" s="3"/>
      <c r="H66" s="3"/>
      <c r="I66" s="3"/>
      <c r="J66" s="37" t="s">
        <v>290</v>
      </c>
      <c r="K66" s="44">
        <v>24990</v>
      </c>
      <c r="L66" s="47">
        <f t="shared" si="3"/>
        <v>16522.314049586777</v>
      </c>
      <c r="M66" s="45"/>
      <c r="N66" s="90">
        <f t="shared" si="1"/>
        <v>0</v>
      </c>
    </row>
    <row r="67" spans="1:14">
      <c r="A67" s="94" t="s">
        <v>270</v>
      </c>
      <c r="B67" s="41" t="s">
        <v>3</v>
      </c>
      <c r="C67" s="42" t="s">
        <v>399</v>
      </c>
      <c r="D67" s="4"/>
      <c r="E67" s="4"/>
      <c r="F67" s="3"/>
      <c r="G67" s="3"/>
      <c r="H67" s="3"/>
      <c r="I67" s="3"/>
      <c r="J67" s="37" t="s">
        <v>292</v>
      </c>
      <c r="K67" s="44">
        <v>23490</v>
      </c>
      <c r="L67" s="47">
        <f t="shared" si="3"/>
        <v>15530.578512396696</v>
      </c>
      <c r="M67" s="45"/>
      <c r="N67" s="90">
        <f t="shared" si="1"/>
        <v>0</v>
      </c>
    </row>
    <row r="68" spans="1:14" ht="15.75" thickBot="1">
      <c r="A68" s="103" t="s">
        <v>270</v>
      </c>
      <c r="B68" s="104" t="s">
        <v>3</v>
      </c>
      <c r="C68" s="105" t="s">
        <v>405</v>
      </c>
      <c r="D68" s="106"/>
      <c r="E68" s="106"/>
      <c r="F68" s="107"/>
      <c r="G68" s="107"/>
      <c r="H68" s="107"/>
      <c r="I68" s="107"/>
      <c r="J68" s="106" t="s">
        <v>294</v>
      </c>
      <c r="K68" s="108">
        <v>22490</v>
      </c>
      <c r="L68" s="109">
        <f t="shared" si="3"/>
        <v>14869.421487603307</v>
      </c>
      <c r="M68" s="110"/>
      <c r="N68" s="111">
        <f t="shared" si="1"/>
        <v>0</v>
      </c>
    </row>
    <row r="69" spans="1:14">
      <c r="A69" s="59"/>
      <c r="B69" s="60"/>
      <c r="C69" s="60"/>
      <c r="D69" s="60"/>
      <c r="E69" s="60"/>
      <c r="F69" s="60"/>
      <c r="G69" s="60"/>
      <c r="H69" s="60"/>
      <c r="I69" s="60"/>
      <c r="J69" s="60"/>
      <c r="K69" s="61" t="s">
        <v>400</v>
      </c>
      <c r="L69" s="61" t="s">
        <v>401</v>
      </c>
      <c r="M69" s="51" t="s">
        <v>424</v>
      </c>
      <c r="N69" s="62" t="s">
        <v>412</v>
      </c>
    </row>
    <row r="70" spans="1:14">
      <c r="A70" s="112" t="s">
        <v>2</v>
      </c>
      <c r="B70" s="35" t="s">
        <v>3</v>
      </c>
      <c r="C70" s="35" t="s">
        <v>4</v>
      </c>
      <c r="D70" s="35" t="s">
        <v>0</v>
      </c>
      <c r="E70" s="35" t="s">
        <v>410</v>
      </c>
      <c r="F70" s="35" t="s">
        <v>6</v>
      </c>
      <c r="G70" s="35" t="s">
        <v>1</v>
      </c>
      <c r="H70" s="35" t="s">
        <v>5</v>
      </c>
      <c r="I70" s="35" t="s">
        <v>7</v>
      </c>
      <c r="J70" s="35" t="s">
        <v>411</v>
      </c>
      <c r="K70" s="46"/>
      <c r="L70" s="46" t="s">
        <v>403</v>
      </c>
      <c r="M70" s="46"/>
      <c r="N70" s="113" t="s">
        <v>403</v>
      </c>
    </row>
    <row r="71" spans="1:14">
      <c r="A71" s="273" t="s">
        <v>58</v>
      </c>
      <c r="B71" s="274"/>
      <c r="C71" s="274"/>
      <c r="D71" s="274"/>
      <c r="E71" s="274"/>
      <c r="F71" s="274"/>
      <c r="G71" s="274"/>
      <c r="H71" s="274"/>
      <c r="I71" s="274"/>
      <c r="J71" s="274"/>
      <c r="K71" s="274"/>
      <c r="L71" s="274"/>
      <c r="M71" s="274"/>
      <c r="N71" s="275"/>
    </row>
    <row r="72" spans="1:14">
      <c r="A72" s="93" t="s">
        <v>271</v>
      </c>
      <c r="B72" s="43" t="s">
        <v>402</v>
      </c>
      <c r="C72" s="40" t="s">
        <v>46</v>
      </c>
      <c r="D72" s="48" t="s">
        <v>56</v>
      </c>
      <c r="E72" s="48">
        <v>195</v>
      </c>
      <c r="F72" s="40" t="s">
        <v>53</v>
      </c>
      <c r="G72" s="40" t="s">
        <v>48</v>
      </c>
      <c r="H72" s="40" t="s">
        <v>50</v>
      </c>
      <c r="I72" s="40" t="s">
        <v>30</v>
      </c>
      <c r="J72" s="48" t="s">
        <v>57</v>
      </c>
      <c r="K72" s="44">
        <v>18990</v>
      </c>
      <c r="L72" s="47">
        <f t="shared" ref="L72:L83" si="4">K72/1.21*(1-$L$3)</f>
        <v>12555.371900826447</v>
      </c>
      <c r="M72" s="45"/>
      <c r="N72" s="90">
        <f t="shared" si="1"/>
        <v>0</v>
      </c>
    </row>
    <row r="73" spans="1:14">
      <c r="A73" s="94" t="s">
        <v>271</v>
      </c>
      <c r="B73" s="41" t="s">
        <v>3</v>
      </c>
      <c r="C73" s="42" t="s">
        <v>398</v>
      </c>
      <c r="D73" s="1"/>
      <c r="E73" s="1"/>
      <c r="F73" s="3"/>
      <c r="G73" s="3"/>
      <c r="H73" s="3"/>
      <c r="I73" s="1">
        <v>8792</v>
      </c>
      <c r="J73" s="37" t="s">
        <v>290</v>
      </c>
      <c r="K73" s="44">
        <v>25490</v>
      </c>
      <c r="L73" s="47">
        <f t="shared" si="4"/>
        <v>16852.892561983474</v>
      </c>
      <c r="M73" s="45"/>
      <c r="N73" s="90">
        <f t="shared" ref="N73:N83" si="5">M73*L73</f>
        <v>0</v>
      </c>
    </row>
    <row r="74" spans="1:14">
      <c r="A74" s="94" t="s">
        <v>271</v>
      </c>
      <c r="B74" s="41" t="s">
        <v>3</v>
      </c>
      <c r="C74" s="42" t="s">
        <v>399</v>
      </c>
      <c r="D74" s="1"/>
      <c r="E74" s="1"/>
      <c r="F74" s="3"/>
      <c r="G74" s="3"/>
      <c r="H74" s="3"/>
      <c r="I74" s="3"/>
      <c r="J74" s="37" t="s">
        <v>292</v>
      </c>
      <c r="K74" s="44">
        <v>23990</v>
      </c>
      <c r="L74" s="47">
        <f t="shared" si="4"/>
        <v>15861.157024793389</v>
      </c>
      <c r="M74" s="45"/>
      <c r="N74" s="90">
        <f t="shared" si="5"/>
        <v>0</v>
      </c>
    </row>
    <row r="75" spans="1:14">
      <c r="A75" s="94" t="s">
        <v>271</v>
      </c>
      <c r="B75" s="41" t="s">
        <v>3</v>
      </c>
      <c r="C75" s="42" t="s">
        <v>405</v>
      </c>
      <c r="D75" s="1"/>
      <c r="E75" s="1"/>
      <c r="F75" s="3"/>
      <c r="G75" s="3"/>
      <c r="H75" s="3"/>
      <c r="I75" s="3"/>
      <c r="J75" s="4" t="s">
        <v>294</v>
      </c>
      <c r="K75" s="44">
        <v>22990</v>
      </c>
      <c r="L75" s="47">
        <f t="shared" si="4"/>
        <v>15200</v>
      </c>
      <c r="M75" s="45"/>
      <c r="N75" s="90">
        <f t="shared" si="5"/>
        <v>0</v>
      </c>
    </row>
    <row r="76" spans="1:14">
      <c r="A76" s="93" t="s">
        <v>272</v>
      </c>
      <c r="B76" s="43" t="s">
        <v>402</v>
      </c>
      <c r="C76" s="40" t="s">
        <v>47</v>
      </c>
      <c r="D76" s="48" t="s">
        <v>56</v>
      </c>
      <c r="E76" s="48">
        <v>185</v>
      </c>
      <c r="F76" s="40" t="s">
        <v>54</v>
      </c>
      <c r="G76" s="40" t="s">
        <v>49</v>
      </c>
      <c r="H76" s="40" t="s">
        <v>51</v>
      </c>
      <c r="I76" s="40" t="s">
        <v>55</v>
      </c>
      <c r="J76" s="48" t="s">
        <v>57</v>
      </c>
      <c r="K76" s="44">
        <v>18490</v>
      </c>
      <c r="L76" s="47">
        <f t="shared" si="4"/>
        <v>12224.793388429753</v>
      </c>
      <c r="M76" s="45"/>
      <c r="N76" s="90">
        <f t="shared" si="5"/>
        <v>0</v>
      </c>
    </row>
    <row r="77" spans="1:14">
      <c r="A77" s="95" t="s">
        <v>272</v>
      </c>
      <c r="B77" s="41" t="s">
        <v>3</v>
      </c>
      <c r="C77" s="42" t="s">
        <v>398</v>
      </c>
      <c r="D77" s="1"/>
      <c r="E77" s="1"/>
      <c r="F77" s="3"/>
      <c r="G77" s="3"/>
      <c r="H77" s="3"/>
      <c r="I77" s="3"/>
      <c r="J77" s="37" t="s">
        <v>290</v>
      </c>
      <c r="K77" s="44">
        <v>24990</v>
      </c>
      <c r="L77" s="47">
        <f t="shared" si="4"/>
        <v>16522.314049586777</v>
      </c>
      <c r="M77" s="45"/>
      <c r="N77" s="90">
        <f t="shared" si="5"/>
        <v>0</v>
      </c>
    </row>
    <row r="78" spans="1:14">
      <c r="A78" s="95" t="s">
        <v>272</v>
      </c>
      <c r="B78" s="41" t="s">
        <v>3</v>
      </c>
      <c r="C78" s="42" t="s">
        <v>399</v>
      </c>
      <c r="D78" s="1"/>
      <c r="E78" s="1"/>
      <c r="F78" s="3"/>
      <c r="G78" s="3"/>
      <c r="H78" s="3"/>
      <c r="I78" s="3"/>
      <c r="J78" s="37" t="s">
        <v>292</v>
      </c>
      <c r="K78" s="44">
        <v>23490</v>
      </c>
      <c r="L78" s="47">
        <f t="shared" si="4"/>
        <v>15530.578512396696</v>
      </c>
      <c r="M78" s="45"/>
      <c r="N78" s="90">
        <f t="shared" si="5"/>
        <v>0</v>
      </c>
    </row>
    <row r="79" spans="1:14">
      <c r="A79" s="95" t="s">
        <v>272</v>
      </c>
      <c r="B79" s="41" t="s">
        <v>3</v>
      </c>
      <c r="C79" s="42" t="s">
        <v>405</v>
      </c>
      <c r="D79" s="1"/>
      <c r="E79" s="1"/>
      <c r="F79" s="3"/>
      <c r="G79" s="3"/>
      <c r="H79" s="3"/>
      <c r="I79" s="3"/>
      <c r="J79" s="4" t="s">
        <v>294</v>
      </c>
      <c r="K79" s="44">
        <v>22490</v>
      </c>
      <c r="L79" s="47">
        <f t="shared" si="4"/>
        <v>14869.421487603307</v>
      </c>
      <c r="M79" s="45"/>
      <c r="N79" s="90">
        <f t="shared" si="5"/>
        <v>0</v>
      </c>
    </row>
    <row r="80" spans="1:14">
      <c r="A80" s="93" t="s">
        <v>272</v>
      </c>
      <c r="B80" s="43" t="s">
        <v>402</v>
      </c>
      <c r="C80" s="40" t="s">
        <v>47</v>
      </c>
      <c r="D80" s="48" t="s">
        <v>56</v>
      </c>
      <c r="E80" s="48">
        <v>175</v>
      </c>
      <c r="F80" s="40" t="s">
        <v>54</v>
      </c>
      <c r="G80" s="40" t="s">
        <v>49</v>
      </c>
      <c r="H80" s="40" t="s">
        <v>52</v>
      </c>
      <c r="I80" s="40" t="s">
        <v>55</v>
      </c>
      <c r="J80" s="48" t="s">
        <v>57</v>
      </c>
      <c r="K80" s="44">
        <v>18490</v>
      </c>
      <c r="L80" s="47">
        <f t="shared" si="4"/>
        <v>12224.793388429753</v>
      </c>
      <c r="M80" s="45"/>
      <c r="N80" s="90">
        <f t="shared" si="5"/>
        <v>0</v>
      </c>
    </row>
    <row r="81" spans="1:14">
      <c r="A81" s="95" t="s">
        <v>272</v>
      </c>
      <c r="B81" s="41" t="s">
        <v>3</v>
      </c>
      <c r="C81" s="42" t="s">
        <v>398</v>
      </c>
      <c r="D81" s="1"/>
      <c r="E81" s="1"/>
      <c r="F81" s="3"/>
      <c r="G81" s="3"/>
      <c r="H81" s="3"/>
      <c r="I81" s="3"/>
      <c r="J81" s="37" t="s">
        <v>290</v>
      </c>
      <c r="K81" s="44">
        <v>24990</v>
      </c>
      <c r="L81" s="47">
        <f t="shared" si="4"/>
        <v>16522.314049586777</v>
      </c>
      <c r="M81" s="45"/>
      <c r="N81" s="90">
        <f t="shared" si="5"/>
        <v>0</v>
      </c>
    </row>
    <row r="82" spans="1:14">
      <c r="A82" s="95" t="s">
        <v>272</v>
      </c>
      <c r="B82" s="41" t="s">
        <v>3</v>
      </c>
      <c r="C82" s="42" t="s">
        <v>399</v>
      </c>
      <c r="D82" s="1"/>
      <c r="E82" s="1"/>
      <c r="F82" s="3"/>
      <c r="G82" s="3"/>
      <c r="H82" s="3"/>
      <c r="I82" s="3"/>
      <c r="J82" s="37" t="s">
        <v>292</v>
      </c>
      <c r="K82" s="44">
        <v>23490</v>
      </c>
      <c r="L82" s="47">
        <f t="shared" si="4"/>
        <v>15530.578512396696</v>
      </c>
      <c r="M82" s="45"/>
      <c r="N82" s="90">
        <f t="shared" si="5"/>
        <v>0</v>
      </c>
    </row>
    <row r="83" spans="1:14">
      <c r="A83" s="95" t="s">
        <v>272</v>
      </c>
      <c r="B83" s="41" t="s">
        <v>3</v>
      </c>
      <c r="C83" s="42" t="s">
        <v>405</v>
      </c>
      <c r="D83" s="1"/>
      <c r="E83" s="1"/>
      <c r="F83" s="3"/>
      <c r="G83" s="3"/>
      <c r="H83" s="3"/>
      <c r="I83" s="3"/>
      <c r="J83" s="4" t="s">
        <v>294</v>
      </c>
      <c r="K83" s="44">
        <v>22490</v>
      </c>
      <c r="L83" s="47">
        <f t="shared" si="4"/>
        <v>14869.421487603307</v>
      </c>
      <c r="M83" s="45"/>
      <c r="N83" s="90">
        <f t="shared" si="5"/>
        <v>0</v>
      </c>
    </row>
    <row r="84" spans="1:14">
      <c r="A84" s="1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15"/>
    </row>
    <row r="85" spans="1:14">
      <c r="A85" s="273" t="s">
        <v>59</v>
      </c>
      <c r="B85" s="274"/>
      <c r="C85" s="274"/>
      <c r="D85" s="274"/>
      <c r="E85" s="274"/>
      <c r="F85" s="274"/>
      <c r="G85" s="274"/>
      <c r="H85" s="274"/>
      <c r="I85" s="274"/>
      <c r="J85" s="274"/>
      <c r="K85" s="274"/>
      <c r="L85" s="274"/>
      <c r="M85" s="274"/>
      <c r="N85" s="275"/>
    </row>
    <row r="86" spans="1:14">
      <c r="A86" s="93" t="s">
        <v>273</v>
      </c>
      <c r="B86" s="43" t="s">
        <v>402</v>
      </c>
      <c r="C86" s="40" t="s">
        <v>60</v>
      </c>
      <c r="D86" s="48" t="s">
        <v>56</v>
      </c>
      <c r="E86" s="48">
        <v>175</v>
      </c>
      <c r="F86" s="40" t="s">
        <v>66</v>
      </c>
      <c r="G86" s="40" t="s">
        <v>240</v>
      </c>
      <c r="H86" s="40" t="s">
        <v>61</v>
      </c>
      <c r="I86" s="40" t="s">
        <v>55</v>
      </c>
      <c r="J86" s="48" t="s">
        <v>57</v>
      </c>
      <c r="K86" s="44">
        <v>12990</v>
      </c>
      <c r="L86" s="47">
        <f t="shared" ref="L86:L91" si="6">K86/1.21*(1-$L$3)</f>
        <v>8588.4297520661166</v>
      </c>
      <c r="M86" s="45"/>
      <c r="N86" s="90">
        <f t="shared" ref="N86:N93" si="7">M86*L86</f>
        <v>0</v>
      </c>
    </row>
    <row r="87" spans="1:14">
      <c r="A87" s="95" t="s">
        <v>273</v>
      </c>
      <c r="B87" s="41" t="s">
        <v>3</v>
      </c>
      <c r="C87" s="42" t="s">
        <v>399</v>
      </c>
      <c r="D87" s="1"/>
      <c r="E87" s="1"/>
      <c r="F87" s="3"/>
      <c r="G87" s="3"/>
      <c r="H87" s="3"/>
      <c r="I87" s="3"/>
      <c r="J87" s="37" t="s">
        <v>292</v>
      </c>
      <c r="K87" s="44">
        <v>18490</v>
      </c>
      <c r="L87" s="47">
        <f t="shared" si="6"/>
        <v>12224.793388429753</v>
      </c>
      <c r="M87" s="45"/>
      <c r="N87" s="90">
        <f t="shared" si="7"/>
        <v>0</v>
      </c>
    </row>
    <row r="88" spans="1:14">
      <c r="A88" s="95" t="s">
        <v>273</v>
      </c>
      <c r="B88" s="41" t="s">
        <v>3</v>
      </c>
      <c r="C88" s="42" t="s">
        <v>405</v>
      </c>
      <c r="D88" s="1"/>
      <c r="E88" s="1"/>
      <c r="F88" s="3"/>
      <c r="G88" s="3"/>
      <c r="H88" s="3"/>
      <c r="I88" s="3"/>
      <c r="J88" s="4" t="s">
        <v>294</v>
      </c>
      <c r="K88" s="44">
        <v>17490</v>
      </c>
      <c r="L88" s="47">
        <f t="shared" si="6"/>
        <v>11563.636363636366</v>
      </c>
      <c r="M88" s="45"/>
      <c r="N88" s="90">
        <f t="shared" si="7"/>
        <v>0</v>
      </c>
    </row>
    <row r="89" spans="1:14">
      <c r="A89" s="95" t="s">
        <v>273</v>
      </c>
      <c r="B89" s="41" t="s">
        <v>3</v>
      </c>
      <c r="C89" s="42" t="s">
        <v>406</v>
      </c>
      <c r="D89" s="1"/>
      <c r="E89" s="1"/>
      <c r="F89" s="3"/>
      <c r="G89" s="3"/>
      <c r="H89" s="3"/>
      <c r="I89" s="3"/>
      <c r="J89" s="4" t="s">
        <v>297</v>
      </c>
      <c r="K89" s="44">
        <v>15490</v>
      </c>
      <c r="L89" s="47">
        <f t="shared" si="6"/>
        <v>10241.322314049588</v>
      </c>
      <c r="M89" s="45"/>
      <c r="N89" s="90">
        <f t="shared" si="7"/>
        <v>0</v>
      </c>
    </row>
    <row r="90" spans="1:14">
      <c r="A90" s="93" t="s">
        <v>274</v>
      </c>
      <c r="B90" s="43" t="s">
        <v>402</v>
      </c>
      <c r="C90" s="40" t="s">
        <v>60</v>
      </c>
      <c r="D90" s="1" t="s">
        <v>56</v>
      </c>
      <c r="E90" s="1">
        <v>171</v>
      </c>
      <c r="F90" s="3" t="s">
        <v>67</v>
      </c>
      <c r="G90" s="3" t="s">
        <v>71</v>
      </c>
      <c r="H90" s="3" t="s">
        <v>62</v>
      </c>
      <c r="I90" s="3" t="s">
        <v>55</v>
      </c>
      <c r="J90" s="1" t="s">
        <v>57</v>
      </c>
      <c r="K90" s="44">
        <v>11990</v>
      </c>
      <c r="L90" s="47">
        <f t="shared" si="6"/>
        <v>7927.2727272727279</v>
      </c>
      <c r="M90" s="45"/>
      <c r="N90" s="90">
        <f t="shared" si="7"/>
        <v>0</v>
      </c>
    </row>
    <row r="91" spans="1:14">
      <c r="A91" s="94" t="s">
        <v>274</v>
      </c>
      <c r="B91" s="41" t="s">
        <v>3</v>
      </c>
      <c r="C91" s="42" t="s">
        <v>399</v>
      </c>
      <c r="D91" s="1"/>
      <c r="E91" s="1"/>
      <c r="F91" s="3"/>
      <c r="G91" s="3"/>
      <c r="H91" s="3"/>
      <c r="I91" s="3"/>
      <c r="J91" s="37" t="s">
        <v>292</v>
      </c>
      <c r="K91" s="44">
        <v>17490</v>
      </c>
      <c r="L91" s="47">
        <f t="shared" si="6"/>
        <v>11563.636363636366</v>
      </c>
      <c r="M91" s="45"/>
      <c r="N91" s="90">
        <f t="shared" si="7"/>
        <v>0</v>
      </c>
    </row>
    <row r="92" spans="1:14">
      <c r="A92" s="94" t="s">
        <v>274</v>
      </c>
      <c r="B92" s="41" t="s">
        <v>3</v>
      </c>
      <c r="C92" s="42" t="s">
        <v>405</v>
      </c>
      <c r="D92" s="1"/>
      <c r="E92" s="1"/>
      <c r="F92" s="3"/>
      <c r="G92" s="3"/>
      <c r="H92" s="3"/>
      <c r="I92" s="3"/>
      <c r="J92" s="4" t="s">
        <v>294</v>
      </c>
      <c r="K92" s="44">
        <v>16490</v>
      </c>
      <c r="L92" s="47">
        <f t="shared" ref="L92:L98" si="8">K92/1.21*(1-$L$3)</f>
        <v>10902.479338842975</v>
      </c>
      <c r="M92" s="45"/>
      <c r="N92" s="90">
        <f t="shared" si="7"/>
        <v>0</v>
      </c>
    </row>
    <row r="93" spans="1:14">
      <c r="A93" s="94" t="s">
        <v>274</v>
      </c>
      <c r="B93" s="41" t="s">
        <v>3</v>
      </c>
      <c r="C93" s="42" t="s">
        <v>406</v>
      </c>
      <c r="D93" s="1"/>
      <c r="E93" s="1"/>
      <c r="F93" s="3"/>
      <c r="G93" s="3"/>
      <c r="H93" s="3"/>
      <c r="I93" s="3"/>
      <c r="J93" s="4" t="s">
        <v>297</v>
      </c>
      <c r="K93" s="44">
        <v>14490</v>
      </c>
      <c r="L93" s="47">
        <f t="shared" si="8"/>
        <v>9580.1652892561997</v>
      </c>
      <c r="M93" s="45"/>
      <c r="N93" s="90">
        <f t="shared" si="7"/>
        <v>0</v>
      </c>
    </row>
    <row r="94" spans="1:14">
      <c r="A94" s="116"/>
      <c r="B94" s="7"/>
      <c r="C94" s="13"/>
      <c r="D94" s="7"/>
      <c r="E94" s="7"/>
      <c r="F94" s="13"/>
      <c r="G94" s="13"/>
      <c r="H94" s="13"/>
      <c r="I94" s="13"/>
      <c r="J94" s="7"/>
      <c r="K94" s="7"/>
      <c r="L94" s="7"/>
      <c r="M94" s="7"/>
      <c r="N94" s="117"/>
    </row>
    <row r="95" spans="1:14">
      <c r="A95" s="94" t="s">
        <v>275</v>
      </c>
      <c r="B95" s="43" t="s">
        <v>402</v>
      </c>
      <c r="C95" s="3" t="s">
        <v>60</v>
      </c>
      <c r="D95" s="1" t="s">
        <v>56</v>
      </c>
      <c r="E95" s="1"/>
      <c r="F95" s="3" t="s">
        <v>77</v>
      </c>
      <c r="G95" s="3" t="s">
        <v>72</v>
      </c>
      <c r="H95" s="3" t="s">
        <v>63</v>
      </c>
      <c r="I95" s="3" t="s">
        <v>68</v>
      </c>
      <c r="J95" s="1" t="s">
        <v>466</v>
      </c>
      <c r="K95" s="44">
        <v>9490</v>
      </c>
      <c r="L95" s="47">
        <f>K95/1.21*(1-$L$3)</f>
        <v>6274.3801652892571</v>
      </c>
      <c r="M95" s="45"/>
      <c r="N95" s="90">
        <f>M95*L95</f>
        <v>0</v>
      </c>
    </row>
    <row r="96" spans="1:14">
      <c r="A96" s="94" t="s">
        <v>275</v>
      </c>
      <c r="B96" s="48" t="s">
        <v>407</v>
      </c>
      <c r="C96" s="3" t="s">
        <v>60</v>
      </c>
      <c r="D96" s="1" t="s">
        <v>56</v>
      </c>
      <c r="E96" s="1">
        <v>165</v>
      </c>
      <c r="F96" s="3" t="s">
        <v>77</v>
      </c>
      <c r="G96" s="3" t="s">
        <v>72</v>
      </c>
      <c r="H96" s="3" t="s">
        <v>63</v>
      </c>
      <c r="I96" s="3" t="s">
        <v>68</v>
      </c>
      <c r="J96" s="1" t="s">
        <v>465</v>
      </c>
      <c r="K96" s="44">
        <v>11990</v>
      </c>
      <c r="L96" s="47">
        <f t="shared" si="8"/>
        <v>7927.2727272727279</v>
      </c>
      <c r="M96" s="45"/>
      <c r="N96" s="90">
        <f>M96*L96</f>
        <v>0</v>
      </c>
    </row>
    <row r="97" spans="1:14">
      <c r="A97" s="94" t="s">
        <v>275</v>
      </c>
      <c r="B97" s="48" t="s">
        <v>407</v>
      </c>
      <c r="C97" s="3" t="s">
        <v>60</v>
      </c>
      <c r="D97" s="1" t="s">
        <v>56</v>
      </c>
      <c r="E97" s="1">
        <v>158</v>
      </c>
      <c r="F97" s="3" t="s">
        <v>77</v>
      </c>
      <c r="G97" s="3" t="s">
        <v>73</v>
      </c>
      <c r="H97" s="3" t="s">
        <v>64</v>
      </c>
      <c r="I97" s="3" t="s">
        <v>69</v>
      </c>
      <c r="J97" s="1" t="s">
        <v>465</v>
      </c>
      <c r="K97" s="44">
        <v>11990</v>
      </c>
      <c r="L97" s="47">
        <f t="shared" si="8"/>
        <v>7927.2727272727279</v>
      </c>
      <c r="M97" s="45"/>
      <c r="N97" s="90">
        <f>M97*L97</f>
        <v>0</v>
      </c>
    </row>
    <row r="98" spans="1:14">
      <c r="A98" s="94" t="s">
        <v>275</v>
      </c>
      <c r="B98" s="48" t="s">
        <v>407</v>
      </c>
      <c r="C98" s="3" t="s">
        <v>60</v>
      </c>
      <c r="D98" s="1" t="s">
        <v>56</v>
      </c>
      <c r="E98" s="1">
        <v>151</v>
      </c>
      <c r="F98" s="3" t="s">
        <v>77</v>
      </c>
      <c r="G98" s="3" t="s">
        <v>73</v>
      </c>
      <c r="H98" s="3" t="s">
        <v>65</v>
      </c>
      <c r="I98" s="3" t="s">
        <v>70</v>
      </c>
      <c r="J98" s="1" t="s">
        <v>465</v>
      </c>
      <c r="K98" s="44">
        <v>11990</v>
      </c>
      <c r="L98" s="47">
        <f t="shared" si="8"/>
        <v>7927.2727272727279</v>
      </c>
      <c r="M98" s="45"/>
      <c r="N98" s="90">
        <f>M98*L98</f>
        <v>0</v>
      </c>
    </row>
    <row r="99" spans="1:14">
      <c r="A99" s="116"/>
      <c r="B99" s="7"/>
      <c r="C99" s="13"/>
      <c r="D99" s="7"/>
      <c r="E99" s="7"/>
      <c r="F99" s="13"/>
      <c r="G99" s="13"/>
      <c r="H99" s="13"/>
      <c r="I99" s="13"/>
      <c r="J99" s="7"/>
      <c r="K99" s="7"/>
      <c r="L99" s="7"/>
      <c r="M99" s="7"/>
      <c r="N99" s="117"/>
    </row>
    <row r="100" spans="1:14">
      <c r="A100" s="1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15"/>
    </row>
    <row r="101" spans="1:14">
      <c r="A101" s="94" t="s">
        <v>277</v>
      </c>
      <c r="B101" s="1" t="s">
        <v>276</v>
      </c>
      <c r="C101" s="3" t="s">
        <v>74</v>
      </c>
      <c r="D101" s="1" t="s">
        <v>56</v>
      </c>
      <c r="E101" s="1">
        <v>165</v>
      </c>
      <c r="F101" s="3" t="s">
        <v>76</v>
      </c>
      <c r="G101" s="3" t="s">
        <v>72</v>
      </c>
      <c r="H101" s="3" t="s">
        <v>63</v>
      </c>
      <c r="I101" s="3" t="s">
        <v>75</v>
      </c>
      <c r="J101" s="1" t="s">
        <v>80</v>
      </c>
      <c r="K101" s="44">
        <v>10490</v>
      </c>
      <c r="L101" s="47">
        <f>K101/1.21*(1-$L$3)</f>
        <v>6935.5371900826449</v>
      </c>
      <c r="M101" s="45"/>
      <c r="N101" s="90">
        <f>M101*L101</f>
        <v>0</v>
      </c>
    </row>
    <row r="102" spans="1:14">
      <c r="A102" s="94" t="s">
        <v>277</v>
      </c>
      <c r="B102" s="1" t="s">
        <v>276</v>
      </c>
      <c r="C102" s="3" t="s">
        <v>74</v>
      </c>
      <c r="D102" s="1" t="s">
        <v>56</v>
      </c>
      <c r="E102" s="1">
        <v>158</v>
      </c>
      <c r="F102" s="3" t="s">
        <v>76</v>
      </c>
      <c r="G102" s="3" t="s">
        <v>73</v>
      </c>
      <c r="H102" s="3" t="s">
        <v>64</v>
      </c>
      <c r="I102" s="3" t="s">
        <v>75</v>
      </c>
      <c r="J102" s="1" t="s">
        <v>80</v>
      </c>
      <c r="K102" s="44">
        <v>10490</v>
      </c>
      <c r="L102" s="47">
        <f>K102/1.21*(1-$L$3)</f>
        <v>6935.5371900826449</v>
      </c>
      <c r="M102" s="45"/>
      <c r="N102" s="90">
        <f>M102*L102</f>
        <v>0</v>
      </c>
    </row>
    <row r="103" spans="1:14">
      <c r="A103" s="94" t="s">
        <v>277</v>
      </c>
      <c r="B103" s="1" t="s">
        <v>276</v>
      </c>
      <c r="C103" s="3" t="s">
        <v>74</v>
      </c>
      <c r="D103" s="1" t="s">
        <v>56</v>
      </c>
      <c r="E103" s="1">
        <v>151</v>
      </c>
      <c r="F103" s="3" t="s">
        <v>76</v>
      </c>
      <c r="G103" s="3" t="s">
        <v>73</v>
      </c>
      <c r="H103" s="3" t="s">
        <v>65</v>
      </c>
      <c r="I103" s="3" t="s">
        <v>75</v>
      </c>
      <c r="J103" s="1" t="s">
        <v>80</v>
      </c>
      <c r="K103" s="44">
        <v>10490</v>
      </c>
      <c r="L103" s="47">
        <f>K103/1.21*(1-$L$3)</f>
        <v>6935.5371900826449</v>
      </c>
      <c r="M103" s="45"/>
      <c r="N103" s="90">
        <f>M103*L103</f>
        <v>0</v>
      </c>
    </row>
    <row r="104" spans="1:14">
      <c r="A104" s="114"/>
      <c r="B104" s="6" t="s">
        <v>78</v>
      </c>
      <c r="C104" s="14"/>
      <c r="D104" s="14" t="s">
        <v>79</v>
      </c>
      <c r="E104" s="14"/>
      <c r="F104" s="14"/>
      <c r="G104" s="14"/>
      <c r="H104" s="14"/>
      <c r="I104" s="14"/>
      <c r="J104" s="14"/>
      <c r="K104" s="14"/>
      <c r="L104" s="14"/>
      <c r="M104" s="14"/>
      <c r="N104" s="115"/>
    </row>
    <row r="105" spans="1:14">
      <c r="A105" s="1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15"/>
    </row>
    <row r="106" spans="1:14">
      <c r="A106" s="94" t="s">
        <v>467</v>
      </c>
      <c r="B106" s="1" t="s">
        <v>468</v>
      </c>
      <c r="C106" s="3" t="s">
        <v>81</v>
      </c>
      <c r="D106" s="1" t="s">
        <v>56</v>
      </c>
      <c r="E106" s="1">
        <v>151</v>
      </c>
      <c r="F106" s="3"/>
      <c r="G106" s="3" t="s">
        <v>469</v>
      </c>
      <c r="H106" s="3" t="s">
        <v>82</v>
      </c>
      <c r="I106" s="3" t="s">
        <v>87</v>
      </c>
      <c r="J106" s="1" t="s">
        <v>88</v>
      </c>
      <c r="K106" s="44">
        <v>9990</v>
      </c>
      <c r="L106" s="47">
        <f>K106/1.21*(1-$L$3)</f>
        <v>6604.9586776859505</v>
      </c>
      <c r="M106" s="45"/>
      <c r="N106" s="90">
        <f>M106*L106</f>
        <v>0</v>
      </c>
    </row>
    <row r="107" spans="1:14">
      <c r="A107" s="91" t="s">
        <v>279</v>
      </c>
      <c r="B107" s="11" t="s">
        <v>278</v>
      </c>
      <c r="C107" s="5" t="s">
        <v>81</v>
      </c>
      <c r="D107" s="11" t="s">
        <v>56</v>
      </c>
      <c r="E107" s="11">
        <v>144</v>
      </c>
      <c r="F107" s="5" t="s">
        <v>86</v>
      </c>
      <c r="G107" s="5" t="s">
        <v>85</v>
      </c>
      <c r="H107" s="5" t="s">
        <v>82</v>
      </c>
      <c r="I107" s="5" t="s">
        <v>87</v>
      </c>
      <c r="J107" s="11" t="s">
        <v>88</v>
      </c>
      <c r="K107" s="44">
        <v>9990</v>
      </c>
      <c r="L107" s="47">
        <f>K107/1.21*(1-$L$3)</f>
        <v>6604.9586776859505</v>
      </c>
      <c r="M107" s="45"/>
      <c r="N107" s="90">
        <f>M107*L107</f>
        <v>0</v>
      </c>
    </row>
    <row r="108" spans="1:14">
      <c r="A108" s="91" t="s">
        <v>279</v>
      </c>
      <c r="B108" s="11" t="s">
        <v>278</v>
      </c>
      <c r="C108" s="5" t="s">
        <v>81</v>
      </c>
      <c r="D108" s="11" t="s">
        <v>56</v>
      </c>
      <c r="E108" s="11">
        <v>137</v>
      </c>
      <c r="F108" s="5" t="s">
        <v>86</v>
      </c>
      <c r="G108" s="5" t="s">
        <v>85</v>
      </c>
      <c r="H108" s="5" t="s">
        <v>83</v>
      </c>
      <c r="I108" s="5" t="s">
        <v>87</v>
      </c>
      <c r="J108" s="11" t="s">
        <v>88</v>
      </c>
      <c r="K108" s="44">
        <v>9990</v>
      </c>
      <c r="L108" s="47">
        <f>K108/1.21*(1-$L$3)</f>
        <v>6604.9586776859505</v>
      </c>
      <c r="M108" s="45"/>
      <c r="N108" s="90">
        <f>M108*L108</f>
        <v>0</v>
      </c>
    </row>
    <row r="109" spans="1:14">
      <c r="A109" s="91" t="s">
        <v>279</v>
      </c>
      <c r="B109" s="11" t="s">
        <v>278</v>
      </c>
      <c r="C109" s="5" t="s">
        <v>81</v>
      </c>
      <c r="D109" s="11" t="s">
        <v>56</v>
      </c>
      <c r="E109" s="11">
        <v>130</v>
      </c>
      <c r="F109" s="5" t="s">
        <v>86</v>
      </c>
      <c r="G109" s="5" t="s">
        <v>85</v>
      </c>
      <c r="H109" s="5" t="s">
        <v>84</v>
      </c>
      <c r="I109" s="5" t="s">
        <v>87</v>
      </c>
      <c r="J109" s="11" t="s">
        <v>88</v>
      </c>
      <c r="K109" s="44">
        <v>9990</v>
      </c>
      <c r="L109" s="47">
        <f>K109/1.21*(1-$L$3)</f>
        <v>6604.9586776859505</v>
      </c>
      <c r="M109" s="45"/>
      <c r="N109" s="90">
        <f>M109*L109</f>
        <v>0</v>
      </c>
    </row>
    <row r="110" spans="1:14">
      <c r="A110" s="114"/>
      <c r="B110" s="6" t="s">
        <v>89</v>
      </c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15"/>
    </row>
    <row r="111" spans="1:14">
      <c r="A111" s="1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15"/>
    </row>
    <row r="112" spans="1:14">
      <c r="A112" s="94" t="s">
        <v>467</v>
      </c>
      <c r="B112" s="1" t="s">
        <v>470</v>
      </c>
      <c r="C112" s="3" t="s">
        <v>81</v>
      </c>
      <c r="D112" s="1" t="s">
        <v>56</v>
      </c>
      <c r="E112" s="1">
        <v>151</v>
      </c>
      <c r="F112" s="3"/>
      <c r="G112" s="3" t="s">
        <v>469</v>
      </c>
      <c r="H112" s="3" t="s">
        <v>82</v>
      </c>
      <c r="I112" s="3" t="s">
        <v>87</v>
      </c>
      <c r="J112" s="1" t="s">
        <v>471</v>
      </c>
      <c r="K112" s="44">
        <v>9790</v>
      </c>
      <c r="L112" s="47">
        <f>K112/1.21*(1-$L$3)</f>
        <v>6472.727272727273</v>
      </c>
      <c r="M112" s="45"/>
      <c r="N112" s="90">
        <f>M112*L112</f>
        <v>0</v>
      </c>
    </row>
    <row r="113" spans="1:14">
      <c r="A113" s="94" t="s">
        <v>279</v>
      </c>
      <c r="B113" s="1" t="s">
        <v>472</v>
      </c>
      <c r="C113" s="3" t="s">
        <v>81</v>
      </c>
      <c r="D113" s="1" t="s">
        <v>56</v>
      </c>
      <c r="E113" s="1">
        <v>144</v>
      </c>
      <c r="F113" s="3" t="s">
        <v>86</v>
      </c>
      <c r="G113" s="3" t="s">
        <v>85</v>
      </c>
      <c r="H113" s="3" t="s">
        <v>82</v>
      </c>
      <c r="I113" s="3" t="s">
        <v>87</v>
      </c>
      <c r="J113" s="1" t="s">
        <v>471</v>
      </c>
      <c r="K113" s="44">
        <v>9790</v>
      </c>
      <c r="L113" s="47">
        <f>K113/1.21*(1-$L$3)</f>
        <v>6472.727272727273</v>
      </c>
      <c r="M113" s="45"/>
      <c r="N113" s="90">
        <f>M113*L113</f>
        <v>0</v>
      </c>
    </row>
    <row r="114" spans="1:14">
      <c r="A114" s="94" t="s">
        <v>279</v>
      </c>
      <c r="B114" s="1" t="s">
        <v>472</v>
      </c>
      <c r="C114" s="3" t="s">
        <v>81</v>
      </c>
      <c r="D114" s="1" t="s">
        <v>56</v>
      </c>
      <c r="E114" s="1">
        <v>137</v>
      </c>
      <c r="F114" s="3" t="s">
        <v>86</v>
      </c>
      <c r="G114" s="3" t="s">
        <v>85</v>
      </c>
      <c r="H114" s="3" t="s">
        <v>83</v>
      </c>
      <c r="I114" s="3" t="s">
        <v>87</v>
      </c>
      <c r="J114" s="1" t="s">
        <v>471</v>
      </c>
      <c r="K114" s="44">
        <v>9790</v>
      </c>
      <c r="L114" s="47">
        <f>K114/1.21*(1-$L$3)</f>
        <v>6472.727272727273</v>
      </c>
      <c r="M114" s="45"/>
      <c r="N114" s="90">
        <f>M114*L114</f>
        <v>0</v>
      </c>
    </row>
    <row r="115" spans="1:14">
      <c r="A115" s="94" t="s">
        <v>279</v>
      </c>
      <c r="B115" s="1" t="s">
        <v>472</v>
      </c>
      <c r="C115" s="3" t="s">
        <v>81</v>
      </c>
      <c r="D115" s="1" t="s">
        <v>56</v>
      </c>
      <c r="E115" s="1">
        <v>130</v>
      </c>
      <c r="F115" s="3" t="s">
        <v>86</v>
      </c>
      <c r="G115" s="3" t="s">
        <v>85</v>
      </c>
      <c r="H115" s="3" t="s">
        <v>84</v>
      </c>
      <c r="I115" s="3" t="s">
        <v>87</v>
      </c>
      <c r="J115" s="1" t="s">
        <v>471</v>
      </c>
      <c r="K115" s="44">
        <v>9790</v>
      </c>
      <c r="L115" s="47">
        <f>K115/1.21*(1-$L$3)</f>
        <v>6472.727272727273</v>
      </c>
      <c r="M115" s="45"/>
      <c r="N115" s="90">
        <f>M115*L115</f>
        <v>0</v>
      </c>
    </row>
    <row r="116" spans="1:14">
      <c r="A116" s="116"/>
      <c r="B116" s="6" t="s">
        <v>473</v>
      </c>
      <c r="C116" s="13"/>
      <c r="D116" s="7"/>
      <c r="E116" s="7"/>
      <c r="F116" s="13"/>
      <c r="G116" s="13"/>
      <c r="H116" s="13"/>
      <c r="I116" s="13"/>
      <c r="J116" s="7"/>
      <c r="K116" s="233"/>
      <c r="L116" s="14"/>
      <c r="M116" s="14"/>
      <c r="N116" s="115"/>
    </row>
    <row r="117" spans="1:14">
      <c r="A117" s="1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15"/>
    </row>
    <row r="118" spans="1:14">
      <c r="A118" s="91" t="s">
        <v>281</v>
      </c>
      <c r="B118" s="11" t="s">
        <v>280</v>
      </c>
      <c r="C118" s="5" t="s">
        <v>90</v>
      </c>
      <c r="D118" s="11" t="s">
        <v>56</v>
      </c>
      <c r="E118" s="11">
        <v>123</v>
      </c>
      <c r="F118" s="5" t="s">
        <v>95</v>
      </c>
      <c r="G118" s="5" t="s">
        <v>93</v>
      </c>
      <c r="H118" s="5" t="s">
        <v>91</v>
      </c>
      <c r="I118" s="5" t="s">
        <v>87</v>
      </c>
      <c r="J118" s="11" t="s">
        <v>96</v>
      </c>
      <c r="K118" s="44">
        <v>8990</v>
      </c>
      <c r="L118" s="47">
        <f>K118/1.21*(1-$L$3)</f>
        <v>5943.8016528925618</v>
      </c>
      <c r="M118" s="45"/>
      <c r="N118" s="90">
        <f>M118*L118</f>
        <v>0</v>
      </c>
    </row>
    <row r="119" spans="1:14">
      <c r="A119" s="91" t="s">
        <v>281</v>
      </c>
      <c r="B119" s="11" t="s">
        <v>280</v>
      </c>
      <c r="C119" s="5" t="s">
        <v>90</v>
      </c>
      <c r="D119" s="11" t="s">
        <v>56</v>
      </c>
      <c r="E119" s="11">
        <v>116</v>
      </c>
      <c r="F119" s="5" t="s">
        <v>95</v>
      </c>
      <c r="G119" s="5" t="s">
        <v>94</v>
      </c>
      <c r="H119" s="5" t="s">
        <v>92</v>
      </c>
      <c r="I119" s="5" t="s">
        <v>87</v>
      </c>
      <c r="J119" s="11" t="s">
        <v>96</v>
      </c>
      <c r="K119" s="44">
        <v>8990</v>
      </c>
      <c r="L119" s="47">
        <f>K119/1.21*(1-$L$3)</f>
        <v>5943.8016528925618</v>
      </c>
      <c r="M119" s="45"/>
      <c r="N119" s="90">
        <f>M119*L119</f>
        <v>0</v>
      </c>
    </row>
    <row r="120" spans="1:14">
      <c r="A120" s="114"/>
      <c r="B120" s="12" t="s">
        <v>97</v>
      </c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15"/>
    </row>
    <row r="121" spans="1:14">
      <c r="A121" s="267" t="s">
        <v>98</v>
      </c>
      <c r="B121" s="268"/>
      <c r="C121" s="268"/>
      <c r="D121" s="268"/>
      <c r="E121" s="268"/>
      <c r="F121" s="268"/>
      <c r="G121" s="268"/>
      <c r="H121" s="268"/>
      <c r="I121" s="268"/>
      <c r="J121" s="268"/>
      <c r="K121" s="268"/>
      <c r="L121" s="268"/>
      <c r="M121" s="268"/>
      <c r="N121" s="269"/>
    </row>
    <row r="122" spans="1:14">
      <c r="A122" s="94" t="s">
        <v>286</v>
      </c>
      <c r="B122" s="1" t="s">
        <v>402</v>
      </c>
      <c r="C122" s="3" t="s">
        <v>287</v>
      </c>
      <c r="D122" s="1" t="s">
        <v>56</v>
      </c>
      <c r="E122" s="1">
        <v>151</v>
      </c>
      <c r="F122" s="3" t="s">
        <v>109</v>
      </c>
      <c r="G122" s="3" t="s">
        <v>101</v>
      </c>
      <c r="H122" s="3" t="s">
        <v>105</v>
      </c>
      <c r="I122" s="3" t="s">
        <v>288</v>
      </c>
      <c r="J122" s="1" t="s">
        <v>466</v>
      </c>
      <c r="K122" s="44">
        <v>9490</v>
      </c>
      <c r="L122" s="47">
        <f>K122/1.21*(1-$L$3)</f>
        <v>6274.3801652892571</v>
      </c>
      <c r="M122" s="45"/>
      <c r="N122" s="90">
        <f>M122*L122</f>
        <v>0</v>
      </c>
    </row>
    <row r="123" spans="1:14">
      <c r="A123" s="94" t="s">
        <v>286</v>
      </c>
      <c r="B123" s="1" t="s">
        <v>408</v>
      </c>
      <c r="C123" s="3" t="s">
        <v>287</v>
      </c>
      <c r="D123" s="1" t="s">
        <v>56</v>
      </c>
      <c r="E123" s="1">
        <v>151</v>
      </c>
      <c r="F123" s="3" t="s">
        <v>109</v>
      </c>
      <c r="G123" s="3" t="s">
        <v>101</v>
      </c>
      <c r="H123" s="3" t="s">
        <v>105</v>
      </c>
      <c r="I123" s="3" t="s">
        <v>288</v>
      </c>
      <c r="J123" s="1" t="s">
        <v>465</v>
      </c>
      <c r="K123" s="44">
        <v>11990</v>
      </c>
      <c r="L123" s="47">
        <f t="shared" ref="L123:L130" si="9">K123/1.21*(1-$L$3)</f>
        <v>7927.2727272727279</v>
      </c>
      <c r="M123" s="45"/>
      <c r="N123" s="90">
        <f>M123*L123</f>
        <v>0</v>
      </c>
    </row>
    <row r="124" spans="1:14">
      <c r="A124" s="116"/>
      <c r="B124" s="7"/>
      <c r="C124" s="13"/>
      <c r="D124" s="7"/>
      <c r="E124" s="7"/>
      <c r="F124" s="13"/>
      <c r="G124" s="13"/>
      <c r="H124" s="13"/>
      <c r="I124" s="13"/>
      <c r="J124" s="7"/>
      <c r="K124" s="7"/>
      <c r="L124" s="7"/>
      <c r="M124" s="45"/>
      <c r="N124" s="117"/>
    </row>
    <row r="125" spans="1:14">
      <c r="A125" s="94" t="s">
        <v>285</v>
      </c>
      <c r="B125" s="1" t="s">
        <v>283</v>
      </c>
      <c r="C125" s="3" t="s">
        <v>99</v>
      </c>
      <c r="D125" s="1" t="s">
        <v>56</v>
      </c>
      <c r="E125" s="1">
        <v>144</v>
      </c>
      <c r="F125" s="3" t="s">
        <v>109</v>
      </c>
      <c r="G125" s="3" t="s">
        <v>102</v>
      </c>
      <c r="H125" s="3" t="s">
        <v>106</v>
      </c>
      <c r="I125" s="3" t="s">
        <v>75</v>
      </c>
      <c r="J125" s="1" t="s">
        <v>80</v>
      </c>
      <c r="K125" s="44">
        <v>10490</v>
      </c>
      <c r="L125" s="47">
        <f t="shared" si="9"/>
        <v>6935.5371900826449</v>
      </c>
      <c r="M125" s="45"/>
      <c r="N125" s="90">
        <f>M125*L125</f>
        <v>0</v>
      </c>
    </row>
    <row r="126" spans="1:14">
      <c r="A126" s="94" t="s">
        <v>285</v>
      </c>
      <c r="B126" s="1" t="s">
        <v>283</v>
      </c>
      <c r="C126" s="3" t="s">
        <v>99</v>
      </c>
      <c r="D126" s="1" t="s">
        <v>56</v>
      </c>
      <c r="E126" s="1">
        <v>137</v>
      </c>
      <c r="F126" s="3" t="s">
        <v>109</v>
      </c>
      <c r="G126" s="3" t="s">
        <v>103</v>
      </c>
      <c r="H126" s="3" t="s">
        <v>107</v>
      </c>
      <c r="I126" s="3" t="s">
        <v>75</v>
      </c>
      <c r="J126" s="1" t="s">
        <v>80</v>
      </c>
      <c r="K126" s="44">
        <v>10490</v>
      </c>
      <c r="L126" s="47">
        <f t="shared" si="9"/>
        <v>6935.5371900826449</v>
      </c>
      <c r="M126" s="45"/>
      <c r="N126" s="90">
        <f>M126*L126</f>
        <v>0</v>
      </c>
    </row>
    <row r="127" spans="1:14" s="14" customFormat="1">
      <c r="A127" s="116"/>
      <c r="B127" s="6" t="s">
        <v>78</v>
      </c>
      <c r="C127" s="13"/>
      <c r="D127" s="7"/>
      <c r="E127" s="7"/>
      <c r="F127" s="13"/>
      <c r="G127" s="13"/>
      <c r="H127" s="13"/>
      <c r="I127" s="13"/>
      <c r="J127" s="7"/>
      <c r="K127" s="7"/>
      <c r="L127" s="7"/>
      <c r="M127" s="7"/>
      <c r="N127" s="117"/>
    </row>
    <row r="128" spans="1:14" s="14" customFormat="1">
      <c r="A128" s="116"/>
      <c r="B128" s="13"/>
      <c r="C128" s="13"/>
      <c r="D128" s="7"/>
      <c r="E128" s="7"/>
      <c r="F128" s="13"/>
      <c r="G128" s="13"/>
      <c r="H128" s="13"/>
      <c r="I128" s="13"/>
      <c r="J128" s="7"/>
      <c r="K128" s="7"/>
      <c r="L128" s="7"/>
      <c r="M128" s="7"/>
      <c r="N128" s="117"/>
    </row>
    <row r="129" spans="1:14">
      <c r="A129" s="94" t="s">
        <v>284</v>
      </c>
      <c r="B129" s="1" t="s">
        <v>282</v>
      </c>
      <c r="C129" s="3" t="s">
        <v>100</v>
      </c>
      <c r="D129" s="1" t="s">
        <v>56</v>
      </c>
      <c r="E129" s="1">
        <v>137</v>
      </c>
      <c r="F129" s="3" t="s">
        <v>109</v>
      </c>
      <c r="G129" s="3" t="s">
        <v>103</v>
      </c>
      <c r="H129" s="3" t="s">
        <v>107</v>
      </c>
      <c r="I129" s="3" t="s">
        <v>87</v>
      </c>
      <c r="J129" s="1" t="s">
        <v>88</v>
      </c>
      <c r="K129" s="44">
        <v>9990</v>
      </c>
      <c r="L129" s="47">
        <f t="shared" si="9"/>
        <v>6604.9586776859505</v>
      </c>
      <c r="M129" s="45"/>
      <c r="N129" s="90">
        <f>M129*L129</f>
        <v>0</v>
      </c>
    </row>
    <row r="130" spans="1:14">
      <c r="A130" s="94" t="s">
        <v>284</v>
      </c>
      <c r="B130" s="1" t="s">
        <v>282</v>
      </c>
      <c r="C130" s="3" t="s">
        <v>100</v>
      </c>
      <c r="D130" s="1" t="s">
        <v>56</v>
      </c>
      <c r="E130" s="1">
        <v>130</v>
      </c>
      <c r="F130" s="3" t="s">
        <v>109</v>
      </c>
      <c r="G130" s="3" t="s">
        <v>104</v>
      </c>
      <c r="H130" s="3" t="s">
        <v>108</v>
      </c>
      <c r="I130" s="3" t="s">
        <v>87</v>
      </c>
      <c r="J130" s="1" t="s">
        <v>88</v>
      </c>
      <c r="K130" s="44">
        <v>9990</v>
      </c>
      <c r="L130" s="47">
        <f t="shared" si="9"/>
        <v>6604.9586776859505</v>
      </c>
      <c r="M130" s="45"/>
      <c r="N130" s="90">
        <f>M130*L130</f>
        <v>0</v>
      </c>
    </row>
    <row r="131" spans="1:14">
      <c r="A131" s="234"/>
      <c r="B131" s="241" t="s">
        <v>89</v>
      </c>
      <c r="C131" s="235"/>
      <c r="D131" s="236"/>
      <c r="E131" s="236"/>
      <c r="F131" s="235"/>
      <c r="G131" s="235"/>
      <c r="H131" s="235"/>
      <c r="I131" s="235"/>
      <c r="J131" s="236"/>
      <c r="K131" s="237"/>
      <c r="L131" s="238"/>
      <c r="M131" s="239"/>
      <c r="N131" s="240"/>
    </row>
    <row r="132" spans="1:14">
      <c r="A132" s="1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15"/>
    </row>
    <row r="133" spans="1:14">
      <c r="A133" s="94" t="s">
        <v>284</v>
      </c>
      <c r="B133" s="1" t="s">
        <v>474</v>
      </c>
      <c r="C133" s="3" t="s">
        <v>100</v>
      </c>
      <c r="D133" s="1" t="s">
        <v>56</v>
      </c>
      <c r="E133" s="1">
        <v>137</v>
      </c>
      <c r="F133" s="3" t="s">
        <v>109</v>
      </c>
      <c r="G133" s="3" t="s">
        <v>103</v>
      </c>
      <c r="H133" s="3" t="s">
        <v>107</v>
      </c>
      <c r="I133" s="3" t="s">
        <v>87</v>
      </c>
      <c r="J133" s="1" t="s">
        <v>88</v>
      </c>
      <c r="K133" s="44">
        <v>9790</v>
      </c>
      <c r="L133" s="47">
        <f>K133/1.21*(1-$L$3)</f>
        <v>6472.727272727273</v>
      </c>
      <c r="M133" s="45"/>
      <c r="N133" s="90">
        <f>M133*L133</f>
        <v>0</v>
      </c>
    </row>
    <row r="134" spans="1:14">
      <c r="A134" s="94" t="s">
        <v>284</v>
      </c>
      <c r="B134" s="1" t="s">
        <v>474</v>
      </c>
      <c r="C134" s="3" t="s">
        <v>100</v>
      </c>
      <c r="D134" s="1" t="s">
        <v>56</v>
      </c>
      <c r="E134" s="1">
        <v>130</v>
      </c>
      <c r="F134" s="3" t="s">
        <v>109</v>
      </c>
      <c r="G134" s="3" t="s">
        <v>104</v>
      </c>
      <c r="H134" s="3" t="s">
        <v>108</v>
      </c>
      <c r="I134" s="3" t="s">
        <v>87</v>
      </c>
      <c r="J134" s="1" t="s">
        <v>88</v>
      </c>
      <c r="K134" s="44">
        <v>9790</v>
      </c>
      <c r="L134" s="47">
        <f>K134/1.21*(1-$L$3)</f>
        <v>6472.727272727273</v>
      </c>
      <c r="M134" s="45"/>
      <c r="N134" s="90">
        <f>M134*L134</f>
        <v>0</v>
      </c>
    </row>
    <row r="135" spans="1:14" ht="15.75" thickBot="1">
      <c r="A135" s="243"/>
      <c r="B135" s="242" t="s">
        <v>473</v>
      </c>
      <c r="C135" s="244"/>
      <c r="D135" s="245"/>
      <c r="E135" s="245"/>
      <c r="F135" s="244"/>
      <c r="G135" s="244"/>
      <c r="H135" s="244"/>
      <c r="I135" s="244"/>
      <c r="J135" s="245"/>
      <c r="K135" s="246"/>
      <c r="L135" s="118"/>
      <c r="M135" s="118"/>
      <c r="N135" s="119"/>
    </row>
  </sheetData>
  <mergeCells count="5">
    <mergeCell ref="A121:N121"/>
    <mergeCell ref="A4:N4"/>
    <mergeCell ref="A19:N19"/>
    <mergeCell ref="A71:N71"/>
    <mergeCell ref="A85:N85"/>
  </mergeCells>
  <phoneticPr fontId="0" type="noConversion"/>
  <pageMargins left="0.15748031496062992" right="0.15748031496062992" top="0.19685039370078741" bottom="0.19685039370078741" header="0.31496062992125984" footer="0.31496062992125984"/>
  <pageSetup paperSize="9" scale="55" orientation="landscape" r:id="rId1"/>
  <rowBreaks count="1" manualBreakCount="1">
    <brk id="6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L61"/>
  <sheetViews>
    <sheetView zoomScaleNormal="100" workbookViewId="0">
      <selection activeCell="I50" sqref="I50"/>
    </sheetView>
  </sheetViews>
  <sheetFormatPr defaultColWidth="11.42578125" defaultRowHeight="15"/>
  <cols>
    <col min="1" max="1" width="15" customWidth="1"/>
    <col min="2" max="2" width="32.42578125" customWidth="1"/>
    <col min="3" max="3" width="42.7109375" customWidth="1"/>
    <col min="4" max="4" width="13.140625" style="8" customWidth="1"/>
    <col min="5" max="5" width="21.28515625" customWidth="1"/>
    <col min="6" max="6" width="10.85546875" customWidth="1"/>
    <col min="7" max="7" width="11.140625" customWidth="1"/>
    <col min="8" max="8" width="13" customWidth="1"/>
    <col min="9" max="9" width="13.5703125" customWidth="1"/>
    <col min="10" max="11" width="14.5703125" customWidth="1"/>
    <col min="12" max="12" width="17.42578125" customWidth="1"/>
  </cols>
  <sheetData>
    <row r="1" spans="1:12">
      <c r="A1" s="59" t="s">
        <v>114</v>
      </c>
      <c r="B1" s="60" t="s">
        <v>4</v>
      </c>
      <c r="C1" s="60" t="s">
        <v>415</v>
      </c>
      <c r="D1" s="60" t="s">
        <v>110</v>
      </c>
      <c r="E1" s="60" t="s">
        <v>111</v>
      </c>
      <c r="F1" s="60" t="s">
        <v>112</v>
      </c>
      <c r="G1" s="60" t="s">
        <v>419</v>
      </c>
      <c r="H1" s="60" t="s">
        <v>113</v>
      </c>
      <c r="I1" s="61" t="s">
        <v>400</v>
      </c>
      <c r="J1" s="61" t="s">
        <v>409</v>
      </c>
      <c r="K1" s="128" t="s">
        <v>424</v>
      </c>
      <c r="L1" s="62" t="s">
        <v>414</v>
      </c>
    </row>
    <row r="2" spans="1:12">
      <c r="A2" s="129"/>
      <c r="B2" s="10"/>
      <c r="C2" s="10"/>
      <c r="D2" s="10"/>
      <c r="E2" s="10"/>
      <c r="F2" s="10"/>
      <c r="G2" s="10"/>
      <c r="H2" s="10"/>
      <c r="I2" s="164" t="s">
        <v>425</v>
      </c>
      <c r="J2" s="54">
        <v>0.2</v>
      </c>
      <c r="K2" s="130"/>
      <c r="L2" s="131"/>
    </row>
    <row r="3" spans="1:12">
      <c r="A3" s="91" t="s">
        <v>315</v>
      </c>
      <c r="B3" s="15" t="s">
        <v>218</v>
      </c>
      <c r="C3" s="4" t="s">
        <v>319</v>
      </c>
      <c r="D3" s="15" t="s">
        <v>115</v>
      </c>
      <c r="E3" s="16" t="s">
        <v>116</v>
      </c>
      <c r="F3" s="3">
        <v>170</v>
      </c>
      <c r="G3" s="15" t="s">
        <v>117</v>
      </c>
      <c r="H3" s="15" t="s">
        <v>118</v>
      </c>
      <c r="I3" s="39">
        <v>16990</v>
      </c>
      <c r="J3" s="53">
        <f>(I3/1.21)*(1-$J$2)</f>
        <v>11233.05785123967</v>
      </c>
      <c r="K3" s="53"/>
      <c r="L3" s="132">
        <f>K3*J3</f>
        <v>0</v>
      </c>
    </row>
    <row r="4" spans="1:12">
      <c r="A4" s="91" t="s">
        <v>316</v>
      </c>
      <c r="B4" s="15" t="s">
        <v>219</v>
      </c>
      <c r="C4" s="4" t="s">
        <v>319</v>
      </c>
      <c r="D4" s="15" t="s">
        <v>391</v>
      </c>
      <c r="E4" s="16"/>
      <c r="F4" s="3">
        <v>150</v>
      </c>
      <c r="G4" s="3" t="s">
        <v>117</v>
      </c>
      <c r="H4" s="15" t="s">
        <v>118</v>
      </c>
      <c r="I4" s="39">
        <v>15990</v>
      </c>
      <c r="J4" s="53">
        <f>(I4/1.21)*(1-$J$2)</f>
        <v>10571.900826446283</v>
      </c>
      <c r="K4" s="53"/>
      <c r="L4" s="132">
        <f>K4*J4</f>
        <v>0</v>
      </c>
    </row>
    <row r="5" spans="1:12">
      <c r="A5" s="91" t="s">
        <v>317</v>
      </c>
      <c r="B5" s="15" t="s">
        <v>220</v>
      </c>
      <c r="C5" s="4" t="s">
        <v>319</v>
      </c>
      <c r="D5" s="15" t="s">
        <v>115</v>
      </c>
      <c r="E5" s="16"/>
      <c r="F5" s="3">
        <v>130</v>
      </c>
      <c r="G5" s="3" t="s">
        <v>117</v>
      </c>
      <c r="H5" s="15" t="s">
        <v>118</v>
      </c>
      <c r="I5" s="39">
        <v>14990</v>
      </c>
      <c r="J5" s="53">
        <f>(I5/1.21)*(1-$J$2)</f>
        <v>9910.743801652894</v>
      </c>
      <c r="K5" s="53"/>
      <c r="L5" s="132">
        <f>K5*J5</f>
        <v>0</v>
      </c>
    </row>
    <row r="6" spans="1:12">
      <c r="A6" s="91" t="s">
        <v>318</v>
      </c>
      <c r="B6" s="15" t="s">
        <v>221</v>
      </c>
      <c r="C6" s="4" t="s">
        <v>319</v>
      </c>
      <c r="D6" s="15" t="s">
        <v>154</v>
      </c>
      <c r="E6" s="16" t="s">
        <v>119</v>
      </c>
      <c r="F6" s="3">
        <v>100</v>
      </c>
      <c r="G6" s="3" t="s">
        <v>117</v>
      </c>
      <c r="H6" s="15" t="s">
        <v>118</v>
      </c>
      <c r="I6" s="39">
        <v>12490</v>
      </c>
      <c r="J6" s="53">
        <f>(I6/1.21)*(1-$J$2)</f>
        <v>8257.8512396694223</v>
      </c>
      <c r="K6" s="53"/>
      <c r="L6" s="132">
        <f>K6*J6</f>
        <v>0</v>
      </c>
    </row>
    <row r="7" spans="1:12">
      <c r="A7" s="114"/>
      <c r="B7" s="14"/>
      <c r="C7" s="14"/>
      <c r="D7" s="10"/>
      <c r="E7" s="14"/>
      <c r="F7" s="14"/>
      <c r="G7" s="14"/>
      <c r="H7" s="14"/>
      <c r="I7" s="14"/>
      <c r="J7" s="14"/>
      <c r="K7" s="14"/>
      <c r="L7" s="115"/>
    </row>
    <row r="8" spans="1:12">
      <c r="A8" s="91" t="s">
        <v>320</v>
      </c>
      <c r="B8" s="22" t="s">
        <v>147</v>
      </c>
      <c r="C8" s="4" t="s">
        <v>319</v>
      </c>
      <c r="D8" s="22" t="s">
        <v>391</v>
      </c>
      <c r="E8" s="22"/>
      <c r="F8" s="5">
        <v>130</v>
      </c>
      <c r="G8" s="5" t="s">
        <v>148</v>
      </c>
      <c r="H8" s="22" t="s">
        <v>149</v>
      </c>
      <c r="I8" s="39">
        <v>14990</v>
      </c>
      <c r="J8" s="53">
        <f>(I8/1.21)*(1-$J$2)</f>
        <v>9910.743801652894</v>
      </c>
      <c r="K8" s="53"/>
      <c r="L8" s="132">
        <f>K8*J8</f>
        <v>0</v>
      </c>
    </row>
    <row r="9" spans="1:12">
      <c r="A9" s="91" t="s">
        <v>321</v>
      </c>
      <c r="B9" s="22" t="s">
        <v>150</v>
      </c>
      <c r="C9" s="4" t="s">
        <v>319</v>
      </c>
      <c r="D9" s="22" t="s">
        <v>115</v>
      </c>
      <c r="E9" s="5" t="s">
        <v>119</v>
      </c>
      <c r="F9" s="5">
        <v>110</v>
      </c>
      <c r="G9" s="5" t="s">
        <v>148</v>
      </c>
      <c r="H9" s="22" t="s">
        <v>151</v>
      </c>
      <c r="I9" s="39">
        <v>12490</v>
      </c>
      <c r="J9" s="53">
        <f>(I9/1.21)*(1-$J$2)</f>
        <v>8257.8512396694223</v>
      </c>
      <c r="K9" s="53"/>
      <c r="L9" s="132">
        <f>K9*J9</f>
        <v>0</v>
      </c>
    </row>
    <row r="10" spans="1:12">
      <c r="A10" s="91" t="s">
        <v>322</v>
      </c>
      <c r="B10" s="22" t="s">
        <v>152</v>
      </c>
      <c r="C10" s="4" t="s">
        <v>319</v>
      </c>
      <c r="D10" s="22" t="s">
        <v>392</v>
      </c>
      <c r="E10" s="5" t="s">
        <v>119</v>
      </c>
      <c r="F10" s="5">
        <v>90</v>
      </c>
      <c r="G10" s="5" t="s">
        <v>148</v>
      </c>
      <c r="H10" s="22" t="s">
        <v>151</v>
      </c>
      <c r="I10" s="39">
        <v>9490</v>
      </c>
      <c r="J10" s="53">
        <f>(I10/1.21)*(1-$J$2)</f>
        <v>6274.3801652892571</v>
      </c>
      <c r="K10" s="53"/>
      <c r="L10" s="132">
        <f>K10*J10</f>
        <v>0</v>
      </c>
    </row>
    <row r="11" spans="1:12">
      <c r="A11" s="114"/>
      <c r="B11" s="14"/>
      <c r="C11" s="14"/>
      <c r="D11" s="10"/>
      <c r="E11" s="14"/>
      <c r="F11" s="14"/>
      <c r="G11" s="14"/>
      <c r="H11" s="14"/>
      <c r="I11" s="14"/>
      <c r="J11" s="14"/>
      <c r="K11" s="14"/>
      <c r="L11" s="115"/>
    </row>
    <row r="12" spans="1:12">
      <c r="A12" s="91" t="s">
        <v>323</v>
      </c>
      <c r="B12" s="22" t="s">
        <v>153</v>
      </c>
      <c r="C12" s="4" t="s">
        <v>319</v>
      </c>
      <c r="D12" s="22" t="s">
        <v>154</v>
      </c>
      <c r="E12" s="5" t="s">
        <v>158</v>
      </c>
      <c r="F12" s="5">
        <v>90</v>
      </c>
      <c r="G12" s="5" t="s">
        <v>117</v>
      </c>
      <c r="H12" s="22" t="s">
        <v>118</v>
      </c>
      <c r="I12" s="39">
        <v>9490</v>
      </c>
      <c r="J12" s="53">
        <f>(I12/1.21)*(1-$J$2)</f>
        <v>6274.3801652892571</v>
      </c>
      <c r="K12" s="53"/>
      <c r="L12" s="132">
        <f>K12*J12</f>
        <v>0</v>
      </c>
    </row>
    <row r="13" spans="1:12">
      <c r="A13" s="91" t="s">
        <v>324</v>
      </c>
      <c r="B13" s="22" t="s">
        <v>155</v>
      </c>
      <c r="C13" s="4" t="s">
        <v>319</v>
      </c>
      <c r="D13" s="22" t="s">
        <v>154</v>
      </c>
      <c r="E13" s="5" t="s">
        <v>158</v>
      </c>
      <c r="F13" s="5">
        <v>80</v>
      </c>
      <c r="G13" s="5" t="s">
        <v>148</v>
      </c>
      <c r="H13" s="22" t="s">
        <v>156</v>
      </c>
      <c r="I13" s="39">
        <v>7490</v>
      </c>
      <c r="J13" s="53">
        <f>(I13/1.21)*(1-$J$2)</f>
        <v>4952.0661157024797</v>
      </c>
      <c r="K13" s="53"/>
      <c r="L13" s="132">
        <f>K13*J13</f>
        <v>0</v>
      </c>
    </row>
    <row r="14" spans="1:12">
      <c r="A14" s="91" t="s">
        <v>325</v>
      </c>
      <c r="B14" s="22" t="s">
        <v>157</v>
      </c>
      <c r="C14" s="4" t="s">
        <v>319</v>
      </c>
      <c r="D14" s="22" t="s">
        <v>154</v>
      </c>
      <c r="E14" s="5" t="s">
        <v>158</v>
      </c>
      <c r="F14" s="5">
        <v>70</v>
      </c>
      <c r="G14" s="5" t="s">
        <v>117</v>
      </c>
      <c r="H14" s="22" t="s">
        <v>156</v>
      </c>
      <c r="I14" s="39">
        <v>6490</v>
      </c>
      <c r="J14" s="53">
        <f>(I14/1.21)*(1-$J$2)</f>
        <v>4290.909090909091</v>
      </c>
      <c r="K14" s="53"/>
      <c r="L14" s="132">
        <f>K14*J14</f>
        <v>0</v>
      </c>
    </row>
    <row r="15" spans="1:12" ht="6" customHeight="1">
      <c r="A15" s="282" t="s">
        <v>159</v>
      </c>
      <c r="B15" s="283"/>
      <c r="C15" s="283"/>
      <c r="D15" s="283"/>
      <c r="E15" s="283"/>
      <c r="F15" s="283"/>
      <c r="G15" s="283"/>
      <c r="H15" s="283"/>
      <c r="I15" s="283"/>
      <c r="J15" s="283"/>
      <c r="K15" s="283"/>
      <c r="L15" s="284"/>
    </row>
    <row r="16" spans="1:12" ht="8.25" customHeight="1">
      <c r="A16" s="285"/>
      <c r="B16" s="286"/>
      <c r="C16" s="286"/>
      <c r="D16" s="286"/>
      <c r="E16" s="286"/>
      <c r="F16" s="286"/>
      <c r="G16" s="286"/>
      <c r="H16" s="286"/>
      <c r="I16" s="286"/>
      <c r="J16" s="286"/>
      <c r="K16" s="286"/>
      <c r="L16" s="287"/>
    </row>
    <row r="17" spans="1:12">
      <c r="A17" s="133" t="s">
        <v>212</v>
      </c>
      <c r="B17" s="11" t="s">
        <v>160</v>
      </c>
      <c r="C17" s="11" t="s">
        <v>161</v>
      </c>
      <c r="D17" s="11"/>
      <c r="E17" s="55"/>
      <c r="F17" s="56"/>
      <c r="G17" s="56"/>
      <c r="H17" s="29"/>
      <c r="I17" s="39">
        <v>1990</v>
      </c>
      <c r="J17" s="53">
        <f t="shared" ref="J17:J28" si="0">(I17/1.21)*(1-$J$2)</f>
        <v>1315.702479338843</v>
      </c>
      <c r="K17" s="53"/>
      <c r="L17" s="132">
        <f t="shared" ref="L17:L28" si="1">K17*J17</f>
        <v>0</v>
      </c>
    </row>
    <row r="18" spans="1:12">
      <c r="A18" s="134" t="s">
        <v>174</v>
      </c>
      <c r="B18" s="11" t="s">
        <v>162</v>
      </c>
      <c r="C18" s="11" t="s">
        <v>163</v>
      </c>
      <c r="D18" s="11" t="s">
        <v>115</v>
      </c>
      <c r="E18" s="55"/>
      <c r="F18" s="56"/>
      <c r="G18" s="56"/>
      <c r="H18" s="29"/>
      <c r="I18" s="39">
        <v>290</v>
      </c>
      <c r="J18" s="53">
        <f t="shared" si="0"/>
        <v>191.73553719008265</v>
      </c>
      <c r="K18" s="53"/>
      <c r="L18" s="132">
        <f t="shared" si="1"/>
        <v>0</v>
      </c>
    </row>
    <row r="19" spans="1:12">
      <c r="A19" s="134" t="s">
        <v>175</v>
      </c>
      <c r="B19" s="11" t="s">
        <v>164</v>
      </c>
      <c r="C19" s="11" t="s">
        <v>165</v>
      </c>
      <c r="D19" s="11" t="s">
        <v>115</v>
      </c>
      <c r="E19" s="55"/>
      <c r="F19" s="56"/>
      <c r="G19" s="56"/>
      <c r="H19" s="29"/>
      <c r="I19" s="39">
        <v>290</v>
      </c>
      <c r="J19" s="53">
        <f t="shared" si="0"/>
        <v>191.73553719008265</v>
      </c>
      <c r="K19" s="53"/>
      <c r="L19" s="132">
        <f t="shared" si="1"/>
        <v>0</v>
      </c>
    </row>
    <row r="20" spans="1:12">
      <c r="A20" s="134" t="s">
        <v>176</v>
      </c>
      <c r="B20" s="11" t="s">
        <v>166</v>
      </c>
      <c r="C20" s="11" t="s">
        <v>167</v>
      </c>
      <c r="D20" s="11" t="s">
        <v>115</v>
      </c>
      <c r="E20" s="55"/>
      <c r="F20" s="56"/>
      <c r="G20" s="56"/>
      <c r="H20" s="29"/>
      <c r="I20" s="39">
        <v>290</v>
      </c>
      <c r="J20" s="53">
        <f t="shared" si="0"/>
        <v>191.73553719008265</v>
      </c>
      <c r="K20" s="53"/>
      <c r="L20" s="132">
        <f t="shared" si="1"/>
        <v>0</v>
      </c>
    </row>
    <row r="21" spans="1:12">
      <c r="A21" s="134" t="s">
        <v>382</v>
      </c>
      <c r="B21" s="11" t="s">
        <v>383</v>
      </c>
      <c r="C21" s="11"/>
      <c r="D21" s="11" t="s">
        <v>154</v>
      </c>
      <c r="E21" s="55"/>
      <c r="F21" s="56"/>
      <c r="G21" s="56"/>
      <c r="H21" s="29"/>
      <c r="I21" s="39">
        <v>290</v>
      </c>
      <c r="J21" s="53">
        <f t="shared" si="0"/>
        <v>191.73553719008265</v>
      </c>
      <c r="K21" s="53"/>
      <c r="L21" s="132">
        <f t="shared" si="1"/>
        <v>0</v>
      </c>
    </row>
    <row r="22" spans="1:12">
      <c r="A22" s="134" t="s">
        <v>177</v>
      </c>
      <c r="B22" s="11" t="s">
        <v>168</v>
      </c>
      <c r="C22" s="11" t="s">
        <v>169</v>
      </c>
      <c r="D22" s="11"/>
      <c r="E22" s="55"/>
      <c r="F22" s="56"/>
      <c r="G22" s="56"/>
      <c r="H22" s="29"/>
      <c r="I22" s="39">
        <v>250</v>
      </c>
      <c r="J22" s="53">
        <f t="shared" si="0"/>
        <v>165.28925619834712</v>
      </c>
      <c r="K22" s="53"/>
      <c r="L22" s="132">
        <f t="shared" si="1"/>
        <v>0</v>
      </c>
    </row>
    <row r="23" spans="1:12">
      <c r="A23" s="134" t="s">
        <v>178</v>
      </c>
      <c r="B23" s="11" t="s">
        <v>170</v>
      </c>
      <c r="C23" s="11" t="s">
        <v>171</v>
      </c>
      <c r="D23" s="11"/>
      <c r="E23" s="55"/>
      <c r="F23" s="56"/>
      <c r="G23" s="56"/>
      <c r="H23" s="29"/>
      <c r="I23" s="39">
        <v>250</v>
      </c>
      <c r="J23" s="53">
        <f t="shared" si="0"/>
        <v>165.28925619834712</v>
      </c>
      <c r="K23" s="53"/>
      <c r="L23" s="132">
        <f t="shared" si="1"/>
        <v>0</v>
      </c>
    </row>
    <row r="24" spans="1:12">
      <c r="A24" s="134" t="s">
        <v>179</v>
      </c>
      <c r="B24" s="11" t="s">
        <v>172</v>
      </c>
      <c r="C24" s="11" t="s">
        <v>173</v>
      </c>
      <c r="D24" s="11"/>
      <c r="E24" s="55"/>
      <c r="F24" s="56"/>
      <c r="G24" s="56"/>
      <c r="H24" s="29"/>
      <c r="I24" s="39">
        <v>250</v>
      </c>
      <c r="J24" s="53">
        <f t="shared" si="0"/>
        <v>165.28925619834712</v>
      </c>
      <c r="K24" s="53"/>
      <c r="L24" s="132">
        <f t="shared" si="1"/>
        <v>0</v>
      </c>
    </row>
    <row r="25" spans="1:12">
      <c r="A25" s="134" t="s">
        <v>180</v>
      </c>
      <c r="B25" s="11" t="s">
        <v>181</v>
      </c>
      <c r="C25" s="11"/>
      <c r="D25" s="11" t="s">
        <v>184</v>
      </c>
      <c r="E25" s="55"/>
      <c r="F25" s="56"/>
      <c r="G25" s="56"/>
      <c r="H25" s="29"/>
      <c r="I25" s="39">
        <v>390</v>
      </c>
      <c r="J25" s="53">
        <f t="shared" si="0"/>
        <v>257.85123966942155</v>
      </c>
      <c r="K25" s="53"/>
      <c r="L25" s="132">
        <f t="shared" si="1"/>
        <v>0</v>
      </c>
    </row>
    <row r="26" spans="1:12">
      <c r="A26" s="134" t="s">
        <v>182</v>
      </c>
      <c r="B26" s="11" t="s">
        <v>183</v>
      </c>
      <c r="C26" s="11"/>
      <c r="D26" s="11" t="s">
        <v>185</v>
      </c>
      <c r="E26" s="55"/>
      <c r="F26" s="56"/>
      <c r="G26" s="56"/>
      <c r="H26" s="29"/>
      <c r="I26" s="39">
        <v>390</v>
      </c>
      <c r="J26" s="53">
        <f t="shared" si="0"/>
        <v>257.85123966942155</v>
      </c>
      <c r="K26" s="53"/>
      <c r="L26" s="132">
        <f t="shared" si="1"/>
        <v>0</v>
      </c>
    </row>
    <row r="27" spans="1:12">
      <c r="A27" s="134" t="s">
        <v>186</v>
      </c>
      <c r="B27" s="11" t="s">
        <v>187</v>
      </c>
      <c r="C27" s="11"/>
      <c r="D27" s="11" t="s">
        <v>184</v>
      </c>
      <c r="E27" s="55"/>
      <c r="F27" s="56"/>
      <c r="G27" s="56"/>
      <c r="H27" s="29"/>
      <c r="I27" s="39">
        <v>390</v>
      </c>
      <c r="J27" s="53">
        <f t="shared" si="0"/>
        <v>257.85123966942155</v>
      </c>
      <c r="K27" s="53"/>
      <c r="L27" s="132">
        <f t="shared" si="1"/>
        <v>0</v>
      </c>
    </row>
    <row r="28" spans="1:12">
      <c r="A28" s="134" t="s">
        <v>188</v>
      </c>
      <c r="B28" s="11" t="s">
        <v>187</v>
      </c>
      <c r="C28" s="11"/>
      <c r="D28" s="11" t="s">
        <v>185</v>
      </c>
      <c r="E28" s="55"/>
      <c r="F28" s="56"/>
      <c r="G28" s="56"/>
      <c r="H28" s="29"/>
      <c r="I28" s="39">
        <v>390</v>
      </c>
      <c r="J28" s="53">
        <f t="shared" si="0"/>
        <v>257.85123966942155</v>
      </c>
      <c r="K28" s="53"/>
      <c r="L28" s="132">
        <f t="shared" si="1"/>
        <v>0</v>
      </c>
    </row>
    <row r="29" spans="1:12" ht="5.25" customHeight="1">
      <c r="A29" s="114"/>
      <c r="B29" s="14"/>
      <c r="C29" s="14"/>
      <c r="D29" s="10"/>
      <c r="E29" s="14"/>
      <c r="F29" s="14"/>
      <c r="G29" s="14"/>
      <c r="H29" s="14"/>
      <c r="I29" s="14"/>
      <c r="J29" s="14"/>
      <c r="K29" s="14"/>
      <c r="L29" s="115"/>
    </row>
    <row r="30" spans="1:12">
      <c r="A30" s="135" t="s">
        <v>241</v>
      </c>
      <c r="B30" s="1" t="s">
        <v>326</v>
      </c>
      <c r="C30" s="30" t="s">
        <v>248</v>
      </c>
      <c r="D30" s="9" t="s">
        <v>247</v>
      </c>
      <c r="E30" s="55"/>
      <c r="F30" s="56"/>
      <c r="G30" s="56"/>
      <c r="H30" s="29"/>
      <c r="I30" s="39">
        <v>4990</v>
      </c>
      <c r="J30" s="53">
        <f>(I30/1.21)*(1-$J$2)</f>
        <v>3299.1735537190089</v>
      </c>
      <c r="K30" s="53"/>
      <c r="L30" s="132">
        <f>K30*J30</f>
        <v>0</v>
      </c>
    </row>
    <row r="31" spans="1:12">
      <c r="A31" s="135" t="s">
        <v>328</v>
      </c>
      <c r="B31" s="1" t="s">
        <v>327</v>
      </c>
      <c r="C31" s="31"/>
      <c r="D31" s="9" t="s">
        <v>242</v>
      </c>
      <c r="E31" s="55"/>
      <c r="F31" s="56"/>
      <c r="G31" s="56"/>
      <c r="H31" s="29"/>
      <c r="I31" s="39">
        <v>1490</v>
      </c>
      <c r="J31" s="53">
        <f>(I31/1.21)*(1-$J$2)</f>
        <v>985.12396694214885</v>
      </c>
      <c r="K31" s="53"/>
      <c r="L31" s="132">
        <f>K31*J31</f>
        <v>0</v>
      </c>
    </row>
    <row r="32" spans="1:12">
      <c r="A32" s="136" t="s">
        <v>329</v>
      </c>
      <c r="B32" s="1" t="s">
        <v>327</v>
      </c>
      <c r="C32" s="31" t="s">
        <v>245</v>
      </c>
      <c r="D32" s="9" t="s">
        <v>243</v>
      </c>
      <c r="E32" s="55"/>
      <c r="F32" s="56"/>
      <c r="G32" s="56"/>
      <c r="H32" s="29"/>
      <c r="I32" s="39">
        <v>1490</v>
      </c>
      <c r="J32" s="53">
        <f>(I32/1.21)*(1-$J$2)</f>
        <v>985.12396694214885</v>
      </c>
      <c r="K32" s="53"/>
      <c r="L32" s="132">
        <f>K32*J32</f>
        <v>0</v>
      </c>
    </row>
    <row r="33" spans="1:12">
      <c r="A33" s="136" t="s">
        <v>330</v>
      </c>
      <c r="B33" s="1" t="s">
        <v>327</v>
      </c>
      <c r="C33" s="31" t="s">
        <v>246</v>
      </c>
      <c r="D33" s="9" t="s">
        <v>244</v>
      </c>
      <c r="E33" s="55"/>
      <c r="F33" s="56"/>
      <c r="G33" s="56"/>
      <c r="H33" s="29"/>
      <c r="I33" s="39">
        <v>1490</v>
      </c>
      <c r="J33" s="53">
        <f>(I33/1.21)*(1-$J$2)</f>
        <v>985.12396694214885</v>
      </c>
      <c r="K33" s="53"/>
      <c r="L33" s="132">
        <f>K33*J33</f>
        <v>0</v>
      </c>
    </row>
    <row r="34" spans="1:12">
      <c r="A34" s="136" t="s">
        <v>331</v>
      </c>
      <c r="B34" s="1" t="s">
        <v>327</v>
      </c>
      <c r="C34" s="32"/>
      <c r="D34" s="9" t="s">
        <v>332</v>
      </c>
      <c r="E34" s="55"/>
      <c r="F34" s="56"/>
      <c r="G34" s="56"/>
      <c r="H34" s="29"/>
      <c r="I34" s="39">
        <v>1490</v>
      </c>
      <c r="J34" s="53">
        <f>(I34/1.21)*(1-$J$2)</f>
        <v>985.12396694214885</v>
      </c>
      <c r="K34" s="53"/>
      <c r="L34" s="132">
        <f>K34*J34</f>
        <v>0</v>
      </c>
    </row>
    <row r="35" spans="1:12">
      <c r="A35" s="114"/>
      <c r="B35" s="14"/>
      <c r="C35" s="14"/>
      <c r="D35" s="10"/>
      <c r="E35" s="14"/>
      <c r="F35" s="14"/>
      <c r="G35" s="14"/>
      <c r="H35" s="14"/>
      <c r="I35" s="14"/>
      <c r="J35" s="14"/>
      <c r="K35" s="14"/>
      <c r="L35" s="115"/>
    </row>
    <row r="36" spans="1:12">
      <c r="A36" s="137" t="s">
        <v>384</v>
      </c>
      <c r="B36" s="1" t="s">
        <v>387</v>
      </c>
      <c r="C36" s="2"/>
      <c r="D36" s="4" t="s">
        <v>390</v>
      </c>
      <c r="E36" s="55"/>
      <c r="F36" s="56"/>
      <c r="G36" s="56"/>
      <c r="H36" s="29"/>
      <c r="I36" s="39">
        <v>490</v>
      </c>
      <c r="J36" s="53">
        <f>(I36/1.21)*(1-$J$2)</f>
        <v>323.96694214876038</v>
      </c>
      <c r="K36" s="53"/>
      <c r="L36" s="132">
        <f>K36*J36</f>
        <v>0</v>
      </c>
    </row>
    <row r="37" spans="1:12">
      <c r="A37" s="136" t="s">
        <v>385</v>
      </c>
      <c r="B37" s="1" t="s">
        <v>388</v>
      </c>
      <c r="C37" s="2"/>
      <c r="D37" s="4" t="s">
        <v>390</v>
      </c>
      <c r="E37" s="55"/>
      <c r="F37" s="56"/>
      <c r="G37" s="56"/>
      <c r="H37" s="29"/>
      <c r="I37" s="39">
        <v>490</v>
      </c>
      <c r="J37" s="53">
        <f>(I37/1.21)*(1-$J$2)</f>
        <v>323.96694214876038</v>
      </c>
      <c r="K37" s="53"/>
      <c r="L37" s="132">
        <f>K37*J37</f>
        <v>0</v>
      </c>
    </row>
    <row r="38" spans="1:12">
      <c r="A38" s="136" t="s">
        <v>386</v>
      </c>
      <c r="B38" s="1" t="s">
        <v>389</v>
      </c>
      <c r="C38" s="2"/>
      <c r="D38" s="4" t="s">
        <v>390</v>
      </c>
      <c r="E38" s="55"/>
      <c r="F38" s="56"/>
      <c r="G38" s="56"/>
      <c r="H38" s="29"/>
      <c r="I38" s="39">
        <v>490</v>
      </c>
      <c r="J38" s="53">
        <f>(I38/1.21)*(1-$J$2)</f>
        <v>323.96694214876038</v>
      </c>
      <c r="K38" s="53"/>
      <c r="L38" s="132">
        <f>K38*J38</f>
        <v>0</v>
      </c>
    </row>
    <row r="39" spans="1:12">
      <c r="A39" s="288" t="s">
        <v>421</v>
      </c>
      <c r="B39" s="289"/>
      <c r="C39" s="289"/>
      <c r="D39" s="289"/>
      <c r="E39" s="289"/>
      <c r="F39" s="289"/>
      <c r="G39" s="289"/>
      <c r="H39" s="289"/>
      <c r="I39" s="289"/>
      <c r="J39" s="289"/>
      <c r="K39" s="289"/>
      <c r="L39" s="290"/>
    </row>
    <row r="40" spans="1:12" ht="14.25" customHeight="1">
      <c r="A40" s="112" t="s">
        <v>120</v>
      </c>
      <c r="B40" s="35" t="s">
        <v>4</v>
      </c>
      <c r="C40" s="35" t="s">
        <v>415</v>
      </c>
      <c r="D40" s="276"/>
      <c r="E40" s="277"/>
      <c r="F40" s="277"/>
      <c r="G40" s="277"/>
      <c r="H40" s="278"/>
      <c r="I40" s="46" t="s">
        <v>400</v>
      </c>
      <c r="J40" s="46" t="s">
        <v>409</v>
      </c>
      <c r="K40" s="51" t="s">
        <v>424</v>
      </c>
      <c r="L40" s="113" t="s">
        <v>414</v>
      </c>
    </row>
    <row r="41" spans="1:12">
      <c r="A41" s="129"/>
      <c r="B41" s="10"/>
      <c r="C41" s="10"/>
      <c r="D41" s="10"/>
      <c r="E41" s="14"/>
      <c r="F41" s="14"/>
      <c r="G41" s="14"/>
      <c r="H41" s="14"/>
      <c r="I41" s="164" t="s">
        <v>425</v>
      </c>
      <c r="J41" s="54">
        <v>0.2</v>
      </c>
      <c r="K41" s="130"/>
      <c r="L41" s="131"/>
    </row>
    <row r="42" spans="1:12">
      <c r="A42" s="102" t="s">
        <v>189</v>
      </c>
      <c r="B42" s="4" t="s">
        <v>222</v>
      </c>
      <c r="C42" s="4" t="s">
        <v>336</v>
      </c>
      <c r="D42" s="57"/>
      <c r="E42" s="56"/>
      <c r="F42" s="56"/>
      <c r="G42" s="56"/>
      <c r="H42" s="29"/>
      <c r="I42" s="36">
        <v>1990</v>
      </c>
      <c r="J42" s="58">
        <f t="shared" ref="J42:J47" si="2">(I42/1.21)*(1-$J$41)</f>
        <v>1315.702479338843</v>
      </c>
      <c r="K42" s="37"/>
      <c r="L42" s="132">
        <f t="shared" ref="L42:L47" si="3">K42*J42</f>
        <v>0</v>
      </c>
    </row>
    <row r="43" spans="1:12">
      <c r="A43" s="102" t="s">
        <v>333</v>
      </c>
      <c r="B43" s="4" t="s">
        <v>334</v>
      </c>
      <c r="C43" s="4" t="s">
        <v>335</v>
      </c>
      <c r="D43" s="57"/>
      <c r="E43" s="56"/>
      <c r="F43" s="56"/>
      <c r="G43" s="56"/>
      <c r="H43" s="29"/>
      <c r="I43" s="36">
        <v>990</v>
      </c>
      <c r="J43" s="58">
        <f t="shared" si="2"/>
        <v>654.54545454545462</v>
      </c>
      <c r="K43" s="37"/>
      <c r="L43" s="132">
        <f t="shared" si="3"/>
        <v>0</v>
      </c>
    </row>
    <row r="44" spans="1:12">
      <c r="A44" s="102" t="s">
        <v>190</v>
      </c>
      <c r="B44" s="4" t="s">
        <v>223</v>
      </c>
      <c r="C44" s="4" t="s">
        <v>336</v>
      </c>
      <c r="D44" s="57"/>
      <c r="E44" s="56"/>
      <c r="F44" s="56"/>
      <c r="G44" s="56"/>
      <c r="H44" s="29"/>
      <c r="I44" s="36">
        <v>690</v>
      </c>
      <c r="J44" s="58">
        <f t="shared" si="2"/>
        <v>456.198347107438</v>
      </c>
      <c r="K44" s="37"/>
      <c r="L44" s="132">
        <f t="shared" si="3"/>
        <v>0</v>
      </c>
    </row>
    <row r="45" spans="1:12">
      <c r="A45" s="102" t="s">
        <v>191</v>
      </c>
      <c r="B45" s="4" t="s">
        <v>224</v>
      </c>
      <c r="C45" s="4" t="s">
        <v>193</v>
      </c>
      <c r="D45" s="57"/>
      <c r="E45" s="56"/>
      <c r="F45" s="56"/>
      <c r="G45" s="56"/>
      <c r="H45" s="29"/>
      <c r="I45" s="36">
        <v>590</v>
      </c>
      <c r="J45" s="58">
        <f t="shared" si="2"/>
        <v>390.08264462809922</v>
      </c>
      <c r="K45" s="37"/>
      <c r="L45" s="132">
        <f t="shared" si="3"/>
        <v>0</v>
      </c>
    </row>
    <row r="46" spans="1:12">
      <c r="A46" s="138" t="s">
        <v>249</v>
      </c>
      <c r="B46" s="4" t="s">
        <v>225</v>
      </c>
      <c r="C46" s="4" t="s">
        <v>193</v>
      </c>
      <c r="D46" s="57"/>
      <c r="E46" s="56"/>
      <c r="F46" s="56"/>
      <c r="G46" s="56"/>
      <c r="H46" s="29"/>
      <c r="I46" s="36">
        <v>450</v>
      </c>
      <c r="J46" s="58">
        <f t="shared" si="2"/>
        <v>297.52066115702485</v>
      </c>
      <c r="K46" s="37"/>
      <c r="L46" s="132">
        <f t="shared" si="3"/>
        <v>0</v>
      </c>
    </row>
    <row r="47" spans="1:12">
      <c r="A47" s="102" t="s">
        <v>192</v>
      </c>
      <c r="B47" s="4" t="s">
        <v>194</v>
      </c>
      <c r="C47" s="4" t="s">
        <v>195</v>
      </c>
      <c r="D47" s="57"/>
      <c r="E47" s="56"/>
      <c r="F47" s="56"/>
      <c r="G47" s="56"/>
      <c r="H47" s="29"/>
      <c r="I47" s="36">
        <v>690</v>
      </c>
      <c r="J47" s="58">
        <f t="shared" si="2"/>
        <v>456.198347107438</v>
      </c>
      <c r="K47" s="37"/>
      <c r="L47" s="132">
        <f t="shared" si="3"/>
        <v>0</v>
      </c>
    </row>
    <row r="48" spans="1:12">
      <c r="A48" s="288" t="s">
        <v>422</v>
      </c>
      <c r="B48" s="289"/>
      <c r="C48" s="289"/>
      <c r="D48" s="289"/>
      <c r="E48" s="289"/>
      <c r="F48" s="289"/>
      <c r="G48" s="289"/>
      <c r="H48" s="289"/>
      <c r="I48" s="289"/>
      <c r="J48" s="289"/>
      <c r="K48" s="289"/>
      <c r="L48" s="290"/>
    </row>
    <row r="49" spans="1:12">
      <c r="A49" s="112" t="s">
        <v>120</v>
      </c>
      <c r="B49" s="35" t="s">
        <v>4</v>
      </c>
      <c r="C49" s="35" t="s">
        <v>417</v>
      </c>
      <c r="D49" s="35" t="s">
        <v>423</v>
      </c>
      <c r="E49" s="35" t="s">
        <v>416</v>
      </c>
      <c r="F49" s="279"/>
      <c r="G49" s="280"/>
      <c r="H49" s="281"/>
      <c r="I49" s="46" t="s">
        <v>400</v>
      </c>
      <c r="J49" s="46" t="s">
        <v>409</v>
      </c>
      <c r="K49" s="51" t="s">
        <v>424</v>
      </c>
      <c r="L49" s="113" t="s">
        <v>414</v>
      </c>
    </row>
    <row r="50" spans="1:12">
      <c r="A50" s="114"/>
      <c r="B50" s="14"/>
      <c r="C50" s="14"/>
      <c r="D50" s="14"/>
      <c r="E50" s="14"/>
      <c r="F50" s="14"/>
      <c r="G50" s="14"/>
      <c r="H50" s="14"/>
      <c r="I50" s="164" t="s">
        <v>425</v>
      </c>
      <c r="J50" s="54">
        <v>0.2</v>
      </c>
      <c r="K50" s="130"/>
      <c r="L50" s="131"/>
    </row>
    <row r="51" spans="1:12">
      <c r="A51" s="139" t="s">
        <v>349</v>
      </c>
      <c r="B51" s="25" t="s">
        <v>355</v>
      </c>
      <c r="C51" s="3" t="s">
        <v>369</v>
      </c>
      <c r="D51" s="25" t="s">
        <v>381</v>
      </c>
      <c r="E51" s="3" t="s">
        <v>371</v>
      </c>
      <c r="F51" s="55"/>
      <c r="G51" s="56"/>
      <c r="H51" s="29"/>
      <c r="I51" s="38">
        <v>4990</v>
      </c>
      <c r="J51" s="58">
        <f t="shared" ref="J51:J59" si="4">(I51/1.21)*(1-$J$50)</f>
        <v>3299.1735537190089</v>
      </c>
      <c r="K51" s="37"/>
      <c r="L51" s="132">
        <f t="shared" ref="L51:L59" si="5">K51*J51</f>
        <v>0</v>
      </c>
    </row>
    <row r="52" spans="1:12">
      <c r="A52" s="139" t="s">
        <v>350</v>
      </c>
      <c r="B52" s="25" t="s">
        <v>198</v>
      </c>
      <c r="C52" s="3" t="s">
        <v>199</v>
      </c>
      <c r="D52" s="25" t="s">
        <v>361</v>
      </c>
      <c r="E52" s="3" t="s">
        <v>372</v>
      </c>
      <c r="F52" s="55"/>
      <c r="G52" s="56"/>
      <c r="H52" s="29"/>
      <c r="I52" s="38">
        <v>3690</v>
      </c>
      <c r="J52" s="58">
        <f t="shared" si="4"/>
        <v>2439.6694214876038</v>
      </c>
      <c r="K52" s="37"/>
      <c r="L52" s="132">
        <f t="shared" si="5"/>
        <v>0</v>
      </c>
    </row>
    <row r="53" spans="1:12">
      <c r="A53" s="139" t="s">
        <v>351</v>
      </c>
      <c r="B53" s="25" t="s">
        <v>356</v>
      </c>
      <c r="C53" s="3" t="s">
        <v>370</v>
      </c>
      <c r="D53" s="25" t="s">
        <v>362</v>
      </c>
      <c r="E53" s="3" t="s">
        <v>373</v>
      </c>
      <c r="F53" s="55"/>
      <c r="G53" s="56"/>
      <c r="H53" s="29"/>
      <c r="I53" s="38">
        <v>1690</v>
      </c>
      <c r="J53" s="58">
        <f t="shared" si="4"/>
        <v>1117.3553719008266</v>
      </c>
      <c r="K53" s="37"/>
      <c r="L53" s="132">
        <f t="shared" si="5"/>
        <v>0</v>
      </c>
    </row>
    <row r="54" spans="1:12">
      <c r="A54" s="139" t="s">
        <v>352</v>
      </c>
      <c r="B54" s="25" t="s">
        <v>357</v>
      </c>
      <c r="C54" s="3"/>
      <c r="D54" s="25" t="s">
        <v>363</v>
      </c>
      <c r="E54" s="3"/>
      <c r="F54" s="55"/>
      <c r="G54" s="56"/>
      <c r="H54" s="29"/>
      <c r="I54" s="38">
        <v>850</v>
      </c>
      <c r="J54" s="58">
        <f t="shared" si="4"/>
        <v>561.98347107438019</v>
      </c>
      <c r="K54" s="37"/>
      <c r="L54" s="132">
        <f t="shared" si="5"/>
        <v>0</v>
      </c>
    </row>
    <row r="55" spans="1:12">
      <c r="A55" s="139" t="s">
        <v>353</v>
      </c>
      <c r="B55" s="25" t="s">
        <v>358</v>
      </c>
      <c r="C55" s="3"/>
      <c r="D55" s="25" t="s">
        <v>364</v>
      </c>
      <c r="E55" s="3"/>
      <c r="F55" s="55"/>
      <c r="G55" s="56"/>
      <c r="H55" s="29"/>
      <c r="I55" s="38">
        <v>2490</v>
      </c>
      <c r="J55" s="58">
        <f t="shared" si="4"/>
        <v>1646.2809917355371</v>
      </c>
      <c r="K55" s="37"/>
      <c r="L55" s="132">
        <f t="shared" si="5"/>
        <v>0</v>
      </c>
    </row>
    <row r="56" spans="1:12">
      <c r="A56" s="139" t="s">
        <v>354</v>
      </c>
      <c r="B56" s="25" t="s">
        <v>359</v>
      </c>
      <c r="C56" s="3" t="s">
        <v>199</v>
      </c>
      <c r="D56" s="25" t="s">
        <v>361</v>
      </c>
      <c r="E56" s="3">
        <v>2.16</v>
      </c>
      <c r="F56" s="55"/>
      <c r="G56" s="56"/>
      <c r="H56" s="29"/>
      <c r="I56" s="38">
        <v>4990</v>
      </c>
      <c r="J56" s="58">
        <f t="shared" si="4"/>
        <v>3299.1735537190089</v>
      </c>
      <c r="K56" s="37"/>
      <c r="L56" s="132">
        <f t="shared" si="5"/>
        <v>0</v>
      </c>
    </row>
    <row r="57" spans="1:12">
      <c r="A57" s="139" t="s">
        <v>213</v>
      </c>
      <c r="B57" s="25" t="s">
        <v>360</v>
      </c>
      <c r="C57" s="5"/>
      <c r="D57" s="25" t="s">
        <v>365</v>
      </c>
      <c r="E57" s="5"/>
      <c r="F57" s="55"/>
      <c r="G57" s="56"/>
      <c r="H57" s="29"/>
      <c r="I57" s="38">
        <v>3790</v>
      </c>
      <c r="J57" s="58">
        <f t="shared" si="4"/>
        <v>2505.7851239669421</v>
      </c>
      <c r="K57" s="37"/>
      <c r="L57" s="132">
        <f t="shared" si="5"/>
        <v>0</v>
      </c>
    </row>
    <row r="58" spans="1:12">
      <c r="A58" s="140" t="s">
        <v>196</v>
      </c>
      <c r="B58" s="27" t="s">
        <v>366</v>
      </c>
      <c r="C58" s="27" t="s">
        <v>367</v>
      </c>
      <c r="D58" s="28"/>
      <c r="E58" s="4" t="s">
        <v>200</v>
      </c>
      <c r="F58" s="55"/>
      <c r="G58" s="56"/>
      <c r="H58" s="29"/>
      <c r="I58" s="38">
        <v>590</v>
      </c>
      <c r="J58" s="58">
        <f t="shared" si="4"/>
        <v>390.08264462809922</v>
      </c>
      <c r="K58" s="37"/>
      <c r="L58" s="132">
        <f t="shared" si="5"/>
        <v>0</v>
      </c>
    </row>
    <row r="59" spans="1:12" ht="15.75" thickBot="1">
      <c r="A59" s="141" t="s">
        <v>197</v>
      </c>
      <c r="B59" s="142" t="s">
        <v>368</v>
      </c>
      <c r="C59" s="142" t="s">
        <v>367</v>
      </c>
      <c r="D59" s="143"/>
      <c r="E59" s="106" t="s">
        <v>201</v>
      </c>
      <c r="F59" s="144"/>
      <c r="G59" s="118"/>
      <c r="H59" s="145"/>
      <c r="I59" s="146">
        <v>450</v>
      </c>
      <c r="J59" s="147">
        <f t="shared" si="4"/>
        <v>297.52066115702485</v>
      </c>
      <c r="K59" s="148"/>
      <c r="L59" s="149">
        <f t="shared" si="5"/>
        <v>0</v>
      </c>
    </row>
    <row r="61" spans="1:12">
      <c r="J61" t="s">
        <v>418</v>
      </c>
    </row>
  </sheetData>
  <mergeCells count="5">
    <mergeCell ref="D40:H40"/>
    <mergeCell ref="F49:H49"/>
    <mergeCell ref="A15:L16"/>
    <mergeCell ref="A48:L48"/>
    <mergeCell ref="A39:L39"/>
  </mergeCells>
  <phoneticPr fontId="0" type="noConversion"/>
  <pageMargins left="0.31496062992125984" right="0.31496062992125984" top="0.39370078740157483" bottom="0.39370078740157483" header="0.31496062992125984" footer="0.31496062992125984"/>
  <pageSetup paperSize="9" scale="6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41"/>
  <sheetViews>
    <sheetView zoomScaleNormal="100" workbookViewId="0">
      <selection activeCell="E20" sqref="E20"/>
    </sheetView>
  </sheetViews>
  <sheetFormatPr defaultColWidth="11.42578125" defaultRowHeight="15"/>
  <cols>
    <col min="1" max="1" width="15.85546875" customWidth="1"/>
    <col min="2" max="2" width="33" customWidth="1"/>
    <col min="3" max="3" width="24.7109375" customWidth="1"/>
    <col min="4" max="4" width="9.140625" bestFit="1" customWidth="1"/>
    <col min="5" max="5" width="23.7109375" customWidth="1"/>
    <col min="6" max="6" width="22.5703125" customWidth="1"/>
    <col min="7" max="7" width="12" customWidth="1"/>
    <col min="8" max="9" width="16.140625" customWidth="1"/>
    <col min="10" max="10" width="18" customWidth="1"/>
  </cols>
  <sheetData>
    <row r="1" spans="1:10" ht="9.75" customHeight="1" thickBot="1"/>
    <row r="2" spans="1:10">
      <c r="A2" s="150" t="s">
        <v>120</v>
      </c>
      <c r="B2" s="151" t="s">
        <v>121</v>
      </c>
      <c r="C2" s="152" t="s">
        <v>122</v>
      </c>
      <c r="D2" s="152" t="s">
        <v>123</v>
      </c>
      <c r="E2" s="151" t="s">
        <v>124</v>
      </c>
      <c r="F2" s="151" t="s">
        <v>125</v>
      </c>
      <c r="G2" s="128" t="s">
        <v>400</v>
      </c>
      <c r="H2" s="128" t="s">
        <v>409</v>
      </c>
      <c r="I2" s="128" t="s">
        <v>424</v>
      </c>
      <c r="J2" s="62" t="s">
        <v>414</v>
      </c>
    </row>
    <row r="3" spans="1:10">
      <c r="A3" s="114"/>
      <c r="B3" s="14"/>
      <c r="C3" s="14"/>
      <c r="D3" s="14"/>
      <c r="E3" s="14"/>
      <c r="F3" s="14"/>
      <c r="G3" s="164" t="s">
        <v>425</v>
      </c>
      <c r="H3" s="54">
        <v>0.2</v>
      </c>
      <c r="I3" s="130"/>
      <c r="J3" s="131"/>
    </row>
    <row r="4" spans="1:10">
      <c r="A4" s="153" t="s">
        <v>290</v>
      </c>
      <c r="B4" s="3" t="s">
        <v>291</v>
      </c>
      <c r="C4" s="17" t="s">
        <v>126</v>
      </c>
      <c r="D4" s="17" t="s">
        <v>130</v>
      </c>
      <c r="E4" s="3" t="s">
        <v>131</v>
      </c>
      <c r="F4" s="3" t="s">
        <v>134</v>
      </c>
      <c r="G4" s="38">
        <v>11990</v>
      </c>
      <c r="H4" s="52">
        <f>(G4/1.21)*(1-$H$3)</f>
        <v>7927.2727272727279</v>
      </c>
      <c r="I4" s="52"/>
      <c r="J4" s="154">
        <f>H4*I4</f>
        <v>0</v>
      </c>
    </row>
    <row r="5" spans="1:10">
      <c r="A5" s="153" t="s">
        <v>292</v>
      </c>
      <c r="B5" s="3" t="s">
        <v>293</v>
      </c>
      <c r="C5" s="17" t="s">
        <v>127</v>
      </c>
      <c r="D5" s="17" t="s">
        <v>130</v>
      </c>
      <c r="E5" s="3" t="s">
        <v>132</v>
      </c>
      <c r="F5" s="3" t="s">
        <v>135</v>
      </c>
      <c r="G5" s="38">
        <v>9990</v>
      </c>
      <c r="H5" s="52">
        <f>(G5/1.21)*(1-$H$3)</f>
        <v>6604.9586776859505</v>
      </c>
      <c r="I5" s="52"/>
      <c r="J5" s="154">
        <f>H5*I5</f>
        <v>0</v>
      </c>
    </row>
    <row r="6" spans="1:10">
      <c r="A6" s="153" t="s">
        <v>294</v>
      </c>
      <c r="B6" s="3" t="s">
        <v>295</v>
      </c>
      <c r="C6" s="17" t="s">
        <v>128</v>
      </c>
      <c r="D6" s="17" t="s">
        <v>130</v>
      </c>
      <c r="E6" s="3" t="s">
        <v>133</v>
      </c>
      <c r="F6" s="3" t="s">
        <v>135</v>
      </c>
      <c r="G6" s="38">
        <v>7490</v>
      </c>
      <c r="H6" s="52">
        <f>(G6/1.21)*(1-$H$3)</f>
        <v>4952.0661157024797</v>
      </c>
      <c r="I6" s="52"/>
      <c r="J6" s="154">
        <f>H6*I6</f>
        <v>0</v>
      </c>
    </row>
    <row r="7" spans="1:10">
      <c r="A7" s="153" t="s">
        <v>297</v>
      </c>
      <c r="B7" s="3" t="s">
        <v>296</v>
      </c>
      <c r="C7" s="17" t="s">
        <v>129</v>
      </c>
      <c r="D7" s="17" t="s">
        <v>130</v>
      </c>
      <c r="E7" s="3" t="s">
        <v>133</v>
      </c>
      <c r="F7" s="3" t="s">
        <v>135</v>
      </c>
      <c r="G7" s="38">
        <v>6490</v>
      </c>
      <c r="H7" s="52">
        <f>(G7/1.21)*(1-$H$3)</f>
        <v>4290.909090909091</v>
      </c>
      <c r="I7" s="52"/>
      <c r="J7" s="154">
        <f>H7*I7</f>
        <v>0</v>
      </c>
    </row>
    <row r="8" spans="1:10">
      <c r="A8" s="114"/>
      <c r="B8" s="14"/>
      <c r="C8" s="14"/>
      <c r="D8" s="14"/>
      <c r="E8" s="14"/>
      <c r="F8" s="14"/>
      <c r="G8" s="14"/>
      <c r="H8" s="14"/>
      <c r="I8" s="14"/>
      <c r="J8" s="115"/>
    </row>
    <row r="9" spans="1:10">
      <c r="A9" s="153" t="s">
        <v>298</v>
      </c>
      <c r="B9" s="3" t="s">
        <v>299</v>
      </c>
      <c r="C9" s="17" t="s">
        <v>139</v>
      </c>
      <c r="D9" s="17" t="s">
        <v>136</v>
      </c>
      <c r="E9" s="3" t="s">
        <v>137</v>
      </c>
      <c r="F9" s="3" t="s">
        <v>138</v>
      </c>
      <c r="G9" s="38">
        <v>5690</v>
      </c>
      <c r="H9" s="52">
        <f>(G9/1.21)*(1-$H$3)</f>
        <v>3761.9834710743803</v>
      </c>
      <c r="I9" s="52"/>
      <c r="J9" s="154">
        <f>H9*I9</f>
        <v>0</v>
      </c>
    </row>
    <row r="10" spans="1:10">
      <c r="A10" s="114"/>
      <c r="B10" s="14"/>
      <c r="C10" s="14"/>
      <c r="D10" s="14"/>
      <c r="E10" s="14"/>
      <c r="F10" s="14"/>
      <c r="G10" s="14"/>
      <c r="H10" s="14"/>
      <c r="I10" s="14"/>
      <c r="J10" s="115"/>
    </row>
    <row r="11" spans="1:10">
      <c r="A11" s="153" t="s">
        <v>300</v>
      </c>
      <c r="B11" s="3" t="s">
        <v>303</v>
      </c>
      <c r="C11" s="17" t="s">
        <v>129</v>
      </c>
      <c r="D11" s="17" t="s">
        <v>140</v>
      </c>
      <c r="E11" s="3" t="s">
        <v>141</v>
      </c>
      <c r="F11" s="3" t="s">
        <v>138</v>
      </c>
      <c r="G11" s="38">
        <v>3990</v>
      </c>
      <c r="H11" s="52">
        <f>(G11/1.21)*(1-$H$3)</f>
        <v>2638.0165289256202</v>
      </c>
      <c r="I11" s="52"/>
      <c r="J11" s="154">
        <f>H11*I11</f>
        <v>0</v>
      </c>
    </row>
    <row r="12" spans="1:10">
      <c r="A12" s="153" t="s">
        <v>301</v>
      </c>
      <c r="B12" s="3" t="s">
        <v>304</v>
      </c>
      <c r="C12" s="17" t="s">
        <v>142</v>
      </c>
      <c r="D12" s="17" t="s">
        <v>140</v>
      </c>
      <c r="E12" s="3" t="s">
        <v>141</v>
      </c>
      <c r="F12" s="3" t="s">
        <v>138</v>
      </c>
      <c r="G12" s="38">
        <v>3490</v>
      </c>
      <c r="H12" s="52">
        <f>(G12/1.21)*(1-$H$3)</f>
        <v>2307.4380165289258</v>
      </c>
      <c r="I12" s="52"/>
      <c r="J12" s="154">
        <f>H12*I12</f>
        <v>0</v>
      </c>
    </row>
    <row r="13" spans="1:10">
      <c r="A13" s="153" t="s">
        <v>302</v>
      </c>
      <c r="B13" s="3" t="s">
        <v>305</v>
      </c>
      <c r="C13" s="17" t="s">
        <v>143</v>
      </c>
      <c r="D13" s="17" t="s">
        <v>144</v>
      </c>
      <c r="E13" s="3" t="s">
        <v>141</v>
      </c>
      <c r="F13" s="3" t="s">
        <v>138</v>
      </c>
      <c r="G13" s="38">
        <v>2990</v>
      </c>
      <c r="H13" s="52">
        <f>(G13/1.21)*(1-$H$3)</f>
        <v>1976.8595041322315</v>
      </c>
      <c r="I13" s="52"/>
      <c r="J13" s="154">
        <f>H13*I13</f>
        <v>0</v>
      </c>
    </row>
    <row r="14" spans="1:10">
      <c r="A14" s="205" t="s">
        <v>145</v>
      </c>
      <c r="B14" s="14"/>
      <c r="C14" s="14"/>
      <c r="D14" s="14"/>
      <c r="E14" s="14"/>
      <c r="F14" s="14"/>
      <c r="G14" s="14"/>
      <c r="H14" s="14"/>
      <c r="I14" s="14"/>
      <c r="J14" s="115"/>
    </row>
    <row r="15" spans="1:10">
      <c r="A15" s="155" t="s">
        <v>226</v>
      </c>
      <c r="B15" s="19" t="s">
        <v>307</v>
      </c>
      <c r="C15" s="18" t="s">
        <v>146</v>
      </c>
      <c r="D15" s="28"/>
      <c r="E15" s="28"/>
      <c r="F15" s="28"/>
      <c r="G15" s="38">
        <v>390</v>
      </c>
      <c r="H15" s="52">
        <f>(G15/1.21)*(1-$H$3)</f>
        <v>257.85123966942155</v>
      </c>
      <c r="I15" s="52"/>
      <c r="J15" s="154">
        <f>H15*I15</f>
        <v>0</v>
      </c>
    </row>
    <row r="16" spans="1:10">
      <c r="A16" s="155" t="s">
        <v>229</v>
      </c>
      <c r="B16" s="19" t="s">
        <v>308</v>
      </c>
      <c r="C16" s="18" t="s">
        <v>146</v>
      </c>
      <c r="D16" s="28"/>
      <c r="E16" s="28"/>
      <c r="F16" s="28"/>
      <c r="G16" s="38">
        <v>390</v>
      </c>
      <c r="H16" s="52">
        <f>(G16/1.21)*(1-$H$3)</f>
        <v>257.85123966942155</v>
      </c>
      <c r="I16" s="52"/>
      <c r="J16" s="154">
        <f>H16*I16</f>
        <v>0</v>
      </c>
    </row>
    <row r="17" spans="1:10">
      <c r="A17" s="155" t="s">
        <v>230</v>
      </c>
      <c r="B17" s="19" t="s">
        <v>306</v>
      </c>
      <c r="C17" s="18" t="s">
        <v>146</v>
      </c>
      <c r="D17" s="28"/>
      <c r="E17" s="28"/>
      <c r="F17" s="28"/>
      <c r="G17" s="38">
        <v>390</v>
      </c>
      <c r="H17" s="52">
        <f>(G17/1.21)*(1-$H$3)</f>
        <v>257.85123966942155</v>
      </c>
      <c r="I17" s="52"/>
      <c r="J17" s="154">
        <f>H17*I17</f>
        <v>0</v>
      </c>
    </row>
    <row r="18" spans="1:10">
      <c r="A18" s="156"/>
      <c r="B18" s="20"/>
      <c r="C18" s="21"/>
      <c r="D18" s="14"/>
      <c r="E18" s="14"/>
      <c r="F18" s="14"/>
      <c r="G18" s="14"/>
      <c r="H18" s="14"/>
      <c r="I18" s="14"/>
      <c r="J18" s="115"/>
    </row>
    <row r="19" spans="1:10">
      <c r="A19" s="155" t="s">
        <v>227</v>
      </c>
      <c r="B19" s="19" t="s">
        <v>309</v>
      </c>
      <c r="C19" s="18" t="s">
        <v>146</v>
      </c>
      <c r="D19" s="2"/>
      <c r="E19" s="2"/>
      <c r="F19" s="2"/>
      <c r="G19" s="38">
        <v>390</v>
      </c>
      <c r="H19" s="52">
        <f>(G19/1.21)*(1-$H$3)</f>
        <v>257.85123966942155</v>
      </c>
      <c r="I19" s="52"/>
      <c r="J19" s="154">
        <f>H19*I19</f>
        <v>0</v>
      </c>
    </row>
    <row r="20" spans="1:10">
      <c r="A20" s="155" t="s">
        <v>231</v>
      </c>
      <c r="B20" s="19" t="s">
        <v>310</v>
      </c>
      <c r="C20" s="18" t="s">
        <v>146</v>
      </c>
      <c r="D20" s="2"/>
      <c r="E20" s="2"/>
      <c r="F20" s="2"/>
      <c r="G20" s="38">
        <v>390</v>
      </c>
      <c r="H20" s="52">
        <f>(G20/1.21)*(1-$H$3)</f>
        <v>257.85123966942155</v>
      </c>
      <c r="I20" s="52"/>
      <c r="J20" s="154">
        <f>H20*I20</f>
        <v>0</v>
      </c>
    </row>
    <row r="21" spans="1:10">
      <c r="A21" s="155" t="s">
        <v>232</v>
      </c>
      <c r="B21" s="19" t="s">
        <v>313</v>
      </c>
      <c r="C21" s="18" t="s">
        <v>146</v>
      </c>
      <c r="D21" s="2"/>
      <c r="E21" s="2"/>
      <c r="F21" s="2"/>
      <c r="G21" s="38">
        <v>390</v>
      </c>
      <c r="H21" s="52">
        <f>(G21/1.21)*(1-$H$3)</f>
        <v>257.85123966942155</v>
      </c>
      <c r="I21" s="52"/>
      <c r="J21" s="154">
        <f>H21*I21</f>
        <v>0</v>
      </c>
    </row>
    <row r="22" spans="1:10">
      <c r="A22" s="156"/>
      <c r="B22" s="20"/>
      <c r="C22" s="21"/>
      <c r="D22" s="14"/>
      <c r="E22" s="14"/>
      <c r="F22" s="14"/>
      <c r="G22" s="14"/>
      <c r="H22" s="14"/>
      <c r="I22" s="14"/>
      <c r="J22" s="115"/>
    </row>
    <row r="23" spans="1:10">
      <c r="A23" s="155" t="s">
        <v>228</v>
      </c>
      <c r="B23" s="19" t="s">
        <v>311</v>
      </c>
      <c r="C23" s="18" t="s">
        <v>146</v>
      </c>
      <c r="D23" s="2"/>
      <c r="E23" s="2"/>
      <c r="F23" s="2"/>
      <c r="G23" s="38">
        <v>390</v>
      </c>
      <c r="H23" s="52">
        <f>(G23/1.21)*(1-$H$3)</f>
        <v>257.85123966942155</v>
      </c>
      <c r="I23" s="52"/>
      <c r="J23" s="154">
        <f>H23*I23</f>
        <v>0</v>
      </c>
    </row>
    <row r="24" spans="1:10">
      <c r="A24" s="155" t="s">
        <v>233</v>
      </c>
      <c r="B24" s="19" t="s">
        <v>312</v>
      </c>
      <c r="C24" s="18" t="s">
        <v>146</v>
      </c>
      <c r="D24" s="2"/>
      <c r="E24" s="2"/>
      <c r="F24" s="2"/>
      <c r="G24" s="38">
        <v>390</v>
      </c>
      <c r="H24" s="52">
        <f>(G24/1.21)*(1-$H$3)</f>
        <v>257.85123966942155</v>
      </c>
      <c r="I24" s="52"/>
      <c r="J24" s="154">
        <f>H24*I24</f>
        <v>0</v>
      </c>
    </row>
    <row r="25" spans="1:10">
      <c r="A25" s="155" t="s">
        <v>234</v>
      </c>
      <c r="B25" s="19" t="s">
        <v>314</v>
      </c>
      <c r="C25" s="18" t="s">
        <v>146</v>
      </c>
      <c r="D25" s="2"/>
      <c r="E25" s="2"/>
      <c r="F25" s="2"/>
      <c r="G25" s="38">
        <v>390</v>
      </c>
      <c r="H25" s="52">
        <f>(G25/1.21)*(1-$H$3)</f>
        <v>257.85123966942155</v>
      </c>
      <c r="I25" s="52"/>
      <c r="J25" s="154">
        <f>H25*I25</f>
        <v>0</v>
      </c>
    </row>
    <row r="26" spans="1:10">
      <c r="A26" s="114"/>
      <c r="B26" s="14"/>
      <c r="C26" s="14"/>
      <c r="D26" s="14"/>
      <c r="E26" s="14"/>
      <c r="F26" s="14"/>
      <c r="G26" s="14"/>
      <c r="H26" s="14"/>
      <c r="I26" s="14"/>
      <c r="J26" s="115"/>
    </row>
    <row r="27" spans="1:10">
      <c r="A27" s="157" t="s">
        <v>120</v>
      </c>
      <c r="B27" s="23" t="s">
        <v>4</v>
      </c>
      <c r="C27" s="23" t="s">
        <v>125</v>
      </c>
      <c r="D27" s="23"/>
      <c r="E27" s="23"/>
      <c r="F27" s="23" t="s">
        <v>420</v>
      </c>
      <c r="G27" s="51" t="s">
        <v>400</v>
      </c>
      <c r="H27" s="46" t="s">
        <v>409</v>
      </c>
      <c r="I27" s="51" t="s">
        <v>424</v>
      </c>
      <c r="J27" s="113" t="s">
        <v>414</v>
      </c>
    </row>
    <row r="28" spans="1:10">
      <c r="A28" s="114"/>
      <c r="B28" s="14"/>
      <c r="C28" s="14"/>
      <c r="D28" s="14"/>
      <c r="E28" s="14"/>
      <c r="F28" s="14"/>
      <c r="G28" s="164" t="s">
        <v>425</v>
      </c>
      <c r="H28" s="54">
        <v>0.2</v>
      </c>
      <c r="I28" s="14"/>
      <c r="J28" s="115"/>
    </row>
    <row r="29" spans="1:10">
      <c r="A29" s="153" t="s">
        <v>337</v>
      </c>
      <c r="B29" s="3" t="s">
        <v>204</v>
      </c>
      <c r="C29" s="3" t="s">
        <v>209</v>
      </c>
      <c r="D29" s="24"/>
      <c r="E29" s="24"/>
      <c r="F29" s="24" t="s">
        <v>338</v>
      </c>
      <c r="G29" s="38">
        <v>3990</v>
      </c>
      <c r="H29" s="37">
        <f t="shared" ref="H29:H35" si="0">(G29/1.21)*(1-$H$28)</f>
        <v>2638.0165289256202</v>
      </c>
      <c r="I29" s="52"/>
      <c r="J29" s="154">
        <f t="shared" ref="J29:J35" si="1">H29*I29</f>
        <v>0</v>
      </c>
    </row>
    <row r="30" spans="1:10">
      <c r="A30" s="153" t="s">
        <v>347</v>
      </c>
      <c r="B30" s="3" t="s">
        <v>348</v>
      </c>
      <c r="C30" s="3" t="s">
        <v>209</v>
      </c>
      <c r="D30" s="24"/>
      <c r="E30" s="24"/>
      <c r="F30" s="24" t="s">
        <v>338</v>
      </c>
      <c r="G30" s="38">
        <v>3990</v>
      </c>
      <c r="H30" s="37">
        <f t="shared" si="0"/>
        <v>2638.0165289256202</v>
      </c>
      <c r="I30" s="52"/>
      <c r="J30" s="154">
        <f t="shared" si="1"/>
        <v>0</v>
      </c>
    </row>
    <row r="31" spans="1:10">
      <c r="A31" s="153" t="s">
        <v>339</v>
      </c>
      <c r="B31" s="3" t="s">
        <v>205</v>
      </c>
      <c r="C31" s="3" t="s">
        <v>209</v>
      </c>
      <c r="D31" s="24"/>
      <c r="E31" s="24"/>
      <c r="F31" s="24" t="s">
        <v>340</v>
      </c>
      <c r="G31" s="38">
        <v>2490</v>
      </c>
      <c r="H31" s="37">
        <f t="shared" si="0"/>
        <v>1646.2809917355371</v>
      </c>
      <c r="I31" s="52"/>
      <c r="J31" s="154">
        <f t="shared" si="1"/>
        <v>0</v>
      </c>
    </row>
    <row r="32" spans="1:10">
      <c r="A32" s="153" t="s">
        <v>341</v>
      </c>
      <c r="B32" s="3" t="s">
        <v>206</v>
      </c>
      <c r="C32" s="3" t="s">
        <v>210</v>
      </c>
      <c r="D32" s="24"/>
      <c r="E32" s="24"/>
      <c r="F32" s="24" t="s">
        <v>346</v>
      </c>
      <c r="G32" s="38">
        <v>3190</v>
      </c>
      <c r="H32" s="37">
        <f t="shared" si="0"/>
        <v>2109.0909090909095</v>
      </c>
      <c r="I32" s="52"/>
      <c r="J32" s="154">
        <f t="shared" si="1"/>
        <v>0</v>
      </c>
    </row>
    <row r="33" spans="1:10">
      <c r="A33" s="153" t="s">
        <v>342</v>
      </c>
      <c r="B33" s="3" t="s">
        <v>207</v>
      </c>
      <c r="C33" s="3" t="s">
        <v>210</v>
      </c>
      <c r="D33" s="24"/>
      <c r="E33" s="24"/>
      <c r="F33" s="24" t="s">
        <v>340</v>
      </c>
      <c r="G33" s="38">
        <v>2490</v>
      </c>
      <c r="H33" s="37">
        <f t="shared" si="0"/>
        <v>1646.2809917355371</v>
      </c>
      <c r="I33" s="52"/>
      <c r="J33" s="154">
        <f t="shared" si="1"/>
        <v>0</v>
      </c>
    </row>
    <row r="34" spans="1:10">
      <c r="A34" s="153" t="s">
        <v>203</v>
      </c>
      <c r="B34" s="3" t="s">
        <v>208</v>
      </c>
      <c r="C34" s="3" t="s">
        <v>211</v>
      </c>
      <c r="D34" s="3"/>
      <c r="E34" s="3"/>
      <c r="F34" s="3"/>
      <c r="G34" s="38">
        <v>590</v>
      </c>
      <c r="H34" s="37">
        <f t="shared" si="0"/>
        <v>390.08264462809922</v>
      </c>
      <c r="I34" s="52"/>
      <c r="J34" s="154">
        <f t="shared" si="1"/>
        <v>0</v>
      </c>
    </row>
    <row r="35" spans="1:10">
      <c r="A35" s="102" t="s">
        <v>238</v>
      </c>
      <c r="B35" s="3" t="s">
        <v>239</v>
      </c>
      <c r="C35" s="3" t="s">
        <v>211</v>
      </c>
      <c r="D35" s="3"/>
      <c r="E35" s="3"/>
      <c r="F35" s="3"/>
      <c r="G35" s="38">
        <v>590</v>
      </c>
      <c r="H35" s="37">
        <f t="shared" si="0"/>
        <v>390.08264462809922</v>
      </c>
      <c r="I35" s="52"/>
      <c r="J35" s="154">
        <f t="shared" si="1"/>
        <v>0</v>
      </c>
    </row>
    <row r="36" spans="1:10">
      <c r="A36" s="114"/>
      <c r="B36" s="14"/>
      <c r="C36" s="14"/>
      <c r="D36" s="14"/>
      <c r="E36" s="14"/>
      <c r="F36" s="14"/>
      <c r="G36" s="14"/>
      <c r="H36" s="14"/>
      <c r="I36" s="14"/>
      <c r="J36" s="115"/>
    </row>
    <row r="37" spans="1:10">
      <c r="A37" s="139" t="s">
        <v>217</v>
      </c>
      <c r="B37" s="25" t="s">
        <v>214</v>
      </c>
      <c r="C37" s="27"/>
      <c r="D37" s="27"/>
      <c r="E37" s="27"/>
      <c r="F37" s="27" t="s">
        <v>215</v>
      </c>
      <c r="G37" s="38">
        <v>4990</v>
      </c>
      <c r="H37" s="37">
        <f>(G37/1.21)*(1-$H$28)</f>
        <v>3299.1735537190089</v>
      </c>
      <c r="I37" s="52"/>
      <c r="J37" s="154">
        <f>H37*I37</f>
        <v>0</v>
      </c>
    </row>
    <row r="38" spans="1:10">
      <c r="A38" s="139" t="s">
        <v>343</v>
      </c>
      <c r="B38" s="25" t="s">
        <v>344</v>
      </c>
      <c r="C38" s="27"/>
      <c r="D38" s="26"/>
      <c r="E38" s="26"/>
      <c r="F38" s="26"/>
      <c r="G38" s="38">
        <v>3490</v>
      </c>
      <c r="H38" s="37">
        <f>(G38/1.21)*(1-$H$28)</f>
        <v>2307.4380165289258</v>
      </c>
      <c r="I38" s="52"/>
      <c r="J38" s="154">
        <f>H38*I38</f>
        <v>0</v>
      </c>
    </row>
    <row r="39" spans="1:10">
      <c r="A39" s="139" t="s">
        <v>345</v>
      </c>
      <c r="B39" s="25" t="s">
        <v>216</v>
      </c>
      <c r="C39" s="27"/>
      <c r="D39" s="26"/>
      <c r="E39" s="26"/>
      <c r="F39" s="26"/>
      <c r="G39" s="38">
        <v>2490</v>
      </c>
      <c r="H39" s="37">
        <f>(G39/1.21)*(1-$H$28)</f>
        <v>1646.2809917355371</v>
      </c>
      <c r="I39" s="52"/>
      <c r="J39" s="154">
        <f>H39*I39</f>
        <v>0</v>
      </c>
    </row>
    <row r="40" spans="1:10">
      <c r="A40" s="114"/>
      <c r="B40" s="14"/>
      <c r="C40" s="14"/>
      <c r="D40" s="14"/>
      <c r="E40" s="14"/>
      <c r="F40" s="14"/>
      <c r="G40" s="14"/>
      <c r="H40" s="14"/>
      <c r="I40" s="14"/>
      <c r="J40" s="115"/>
    </row>
    <row r="41" spans="1:10" ht="15.75" thickBot="1">
      <c r="A41" s="158" t="s">
        <v>202</v>
      </c>
      <c r="B41" s="159" t="s">
        <v>235</v>
      </c>
      <c r="C41" s="106" t="s">
        <v>236</v>
      </c>
      <c r="D41" s="106" t="s">
        <v>237</v>
      </c>
      <c r="E41" s="162"/>
      <c r="F41" s="162"/>
      <c r="G41" s="146">
        <v>2490</v>
      </c>
      <c r="H41" s="148">
        <f>(G41/1.21)*(1-$H$28)</f>
        <v>1646.2809917355371</v>
      </c>
      <c r="I41" s="160"/>
      <c r="J41" s="161">
        <f>H41*I41</f>
        <v>0</v>
      </c>
    </row>
  </sheetData>
  <phoneticPr fontId="0" type="noConversion"/>
  <pageMargins left="0.31496062992125984" right="0.31496062992125984" top="0.39370078740157483" bottom="0.39370078740157483" header="0.31496062992125984" footer="0.31496062992125984"/>
  <pageSetup paperSize="9" scale="74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I28"/>
  <sheetViews>
    <sheetView workbookViewId="0">
      <selection activeCell="B26" sqref="B26"/>
    </sheetView>
  </sheetViews>
  <sheetFormatPr defaultColWidth="23.140625" defaultRowHeight="15.75"/>
  <cols>
    <col min="1" max="1" width="37.28515625" style="231" customWidth="1"/>
    <col min="2" max="2" width="28.140625" style="231" customWidth="1"/>
    <col min="3" max="3" width="34.5703125" style="211" customWidth="1"/>
    <col min="4" max="4" width="28.28515625" style="211" customWidth="1"/>
    <col min="5" max="16384" width="23.140625" style="207"/>
  </cols>
  <sheetData>
    <row r="1" spans="1:4">
      <c r="A1" s="165"/>
      <c r="B1" s="165"/>
      <c r="C1" s="206"/>
      <c r="D1" s="206"/>
    </row>
    <row r="2" spans="1:4">
      <c r="A2" s="293" t="s">
        <v>426</v>
      </c>
      <c r="B2" s="294"/>
      <c r="C2" s="294"/>
      <c r="D2" s="294"/>
    </row>
    <row r="3" spans="1:4">
      <c r="A3" s="295" t="s">
        <v>427</v>
      </c>
      <c r="B3" s="294"/>
      <c r="C3" s="294"/>
      <c r="D3" s="294"/>
    </row>
    <row r="4" spans="1:4">
      <c r="A4" s="295" t="s">
        <v>428</v>
      </c>
      <c r="B4" s="294"/>
      <c r="C4" s="294"/>
      <c r="D4" s="294"/>
    </row>
    <row r="5" spans="1:4">
      <c r="A5" s="296" t="s">
        <v>429</v>
      </c>
      <c r="B5" s="297"/>
      <c r="C5" s="297"/>
      <c r="D5" s="297"/>
    </row>
    <row r="6" spans="1:4" ht="12.75">
      <c r="A6" s="291" t="s">
        <v>430</v>
      </c>
      <c r="B6" s="292"/>
      <c r="C6" s="292"/>
      <c r="D6" s="292"/>
    </row>
    <row r="7" spans="1:4">
      <c r="A7" s="165"/>
      <c r="B7" s="165"/>
      <c r="C7" s="206"/>
      <c r="D7" s="206"/>
    </row>
    <row r="8" spans="1:4">
      <c r="A8" s="208"/>
      <c r="B8" s="209"/>
      <c r="C8" s="210"/>
      <c r="D8" s="210"/>
    </row>
    <row r="9" spans="1:4">
      <c r="A9" s="208" t="s">
        <v>443</v>
      </c>
      <c r="B9" s="209" t="s">
        <v>444</v>
      </c>
      <c r="C9" s="210"/>
      <c r="D9" s="210"/>
    </row>
    <row r="10" spans="1:4">
      <c r="A10" s="208"/>
      <c r="B10" s="209"/>
      <c r="C10" s="210"/>
      <c r="D10" s="210"/>
    </row>
    <row r="11" spans="1:4">
      <c r="A11" s="208" t="s">
        <v>445</v>
      </c>
      <c r="B11" s="209" t="s">
        <v>446</v>
      </c>
    </row>
    <row r="12" spans="1:4">
      <c r="A12" s="208"/>
      <c r="B12" s="209"/>
    </row>
    <row r="13" spans="1:4">
      <c r="A13" s="208" t="s">
        <v>447</v>
      </c>
      <c r="B13" s="209" t="s">
        <v>448</v>
      </c>
      <c r="C13" s="212"/>
      <c r="D13" s="212"/>
    </row>
    <row r="14" spans="1:4">
      <c r="A14" s="209"/>
      <c r="B14" s="209"/>
      <c r="C14" s="212"/>
      <c r="D14" s="212"/>
    </row>
    <row r="15" spans="1:4">
      <c r="A15" s="209"/>
      <c r="B15" s="213"/>
      <c r="C15" s="212"/>
      <c r="D15" s="212"/>
    </row>
    <row r="16" spans="1:4">
      <c r="A16" s="208" t="s">
        <v>449</v>
      </c>
      <c r="B16" s="209" t="s">
        <v>450</v>
      </c>
      <c r="C16" s="214"/>
      <c r="D16" s="214"/>
    </row>
    <row r="17" spans="1:9">
      <c r="A17" s="209"/>
      <c r="B17" s="209" t="s">
        <v>451</v>
      </c>
      <c r="C17" s="212"/>
      <c r="D17" s="212"/>
    </row>
    <row r="18" spans="1:9">
      <c r="A18" s="209"/>
      <c r="B18" s="209"/>
      <c r="C18" s="212"/>
      <c r="D18" s="212"/>
    </row>
    <row r="19" spans="1:9">
      <c r="A19" s="208" t="s">
        <v>452</v>
      </c>
      <c r="B19" s="215" t="s">
        <v>460</v>
      </c>
      <c r="C19" s="232" t="s">
        <v>461</v>
      </c>
      <c r="D19" s="217">
        <v>724105519</v>
      </c>
      <c r="E19" s="218"/>
      <c r="F19" s="218"/>
      <c r="G19" s="219"/>
      <c r="H19" s="218"/>
      <c r="I19" s="218"/>
    </row>
    <row r="20" spans="1:9">
      <c r="A20" s="208"/>
      <c r="B20" s="215" t="s">
        <v>453</v>
      </c>
      <c r="C20" s="216" t="s">
        <v>454</v>
      </c>
      <c r="D20" s="220" t="s">
        <v>455</v>
      </c>
      <c r="E20" s="218"/>
      <c r="F20" s="218"/>
      <c r="G20" s="219"/>
      <c r="H20" s="218"/>
      <c r="I20" s="218"/>
    </row>
    <row r="21" spans="1:9">
      <c r="A21" s="209"/>
      <c r="B21" s="209"/>
      <c r="C21" s="212"/>
      <c r="D21" s="212"/>
    </row>
    <row r="22" spans="1:9">
      <c r="A22" s="208" t="s">
        <v>456</v>
      </c>
      <c r="B22" s="215" t="s">
        <v>457</v>
      </c>
      <c r="C22" s="222" t="s">
        <v>458</v>
      </c>
      <c r="D22" s="220" t="s">
        <v>459</v>
      </c>
      <c r="E22" s="218"/>
      <c r="F22" s="218"/>
      <c r="G22" s="221"/>
      <c r="H22" s="218"/>
      <c r="I22" s="218"/>
    </row>
    <row r="23" spans="1:9">
      <c r="A23" s="208"/>
      <c r="B23" s="223"/>
      <c r="C23" s="224"/>
      <c r="D23" s="220"/>
      <c r="E23" s="218"/>
      <c r="F23" s="218"/>
      <c r="G23" s="221"/>
      <c r="H23" s="218"/>
      <c r="I23" s="218"/>
    </row>
    <row r="24" spans="1:9">
      <c r="A24" s="208"/>
      <c r="B24" s="223"/>
      <c r="C24" s="225"/>
      <c r="D24" s="220"/>
      <c r="E24" s="218"/>
      <c r="F24" s="218"/>
      <c r="G24" s="221"/>
      <c r="H24" s="218"/>
      <c r="I24" s="218"/>
    </row>
    <row r="25" spans="1:9" ht="13.5">
      <c r="A25" s="226"/>
      <c r="B25" s="226"/>
      <c r="C25" s="227"/>
      <c r="D25" s="228"/>
      <c r="E25" s="229"/>
    </row>
    <row r="27" spans="1:9">
      <c r="A27" s="230"/>
    </row>
    <row r="28" spans="1:9">
      <c r="A28" s="230"/>
    </row>
  </sheetData>
  <mergeCells count="5">
    <mergeCell ref="A6:D6"/>
    <mergeCell ref="A2:D2"/>
    <mergeCell ref="A3:D3"/>
    <mergeCell ref="A4:D4"/>
    <mergeCell ref="A5:D5"/>
  </mergeCells>
  <phoneticPr fontId="0" type="noConversion"/>
  <hyperlinks>
    <hyperlink ref="C22" r:id="rId1"/>
    <hyperlink ref="C19" r:id="rId2"/>
    <hyperlink ref="C20" r:id="rId3"/>
    <hyperlink ref="A6" r:id="rId4"/>
  </hyperlinks>
  <pageMargins left="0.7" right="0.7" top="0.78740157499999996" bottom="0.78740157499999996" header="0.3" footer="0.3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listy</vt:lpstr>
      </vt:variant>
      <vt:variant>
        <vt:i4>6</vt:i4>
      </vt:variant>
      <vt:variant>
        <vt:lpstr>Pojmenované oblasti</vt:lpstr>
      </vt:variant>
      <vt:variant>
        <vt:i4>1</vt:i4>
      </vt:variant>
    </vt:vector>
  </HeadingPairs>
  <TitlesOfParts>
    <vt:vector size="7" baseType="lpstr">
      <vt:lpstr>Hlavička</vt:lpstr>
      <vt:lpstr>Race 2013-14</vt:lpstr>
      <vt:lpstr>Lyze</vt:lpstr>
      <vt:lpstr>Boty_Hole_doplnky</vt:lpstr>
      <vt:lpstr>Vazani_helmy_chranice</vt:lpstr>
      <vt:lpstr>Patička</vt:lpstr>
      <vt:lpstr>Vazani_helmy_chranice!Oblast_tisku</vt:lpstr>
    </vt:vector>
  </TitlesOfParts>
  <Company>Amer Sports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dullnigj</dc:creator>
  <cp:lastModifiedBy>Administrator</cp:lastModifiedBy>
  <cp:lastPrinted>2013-03-01T14:16:52Z</cp:lastPrinted>
  <dcterms:created xsi:type="dcterms:W3CDTF">2011-12-26T10:40:36Z</dcterms:created>
  <dcterms:modified xsi:type="dcterms:W3CDTF">2013-03-20T07:33:56Z</dcterms:modified>
</cp:coreProperties>
</file>